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C:\Users\boer0011\Downloads\"/>
    </mc:Choice>
  </mc:AlternateContent>
  <xr:revisionPtr revIDLastSave="0" documentId="8_{EE595DCC-502F-44E0-92C4-DFE47CC2CEC7}" xr6:coauthVersionLast="47" xr6:coauthVersionMax="47" xr10:uidLastSave="{00000000-0000-0000-0000-000000000000}"/>
  <bookViews>
    <workbookView xWindow="0" yWindow="1056" windowWidth="23040" windowHeight="11904" xr2:uid="{00000000-000D-0000-FFFF-FFFF00000000}"/>
  </bookViews>
  <sheets>
    <sheet name="Scan - Is er een DPIA nodig" sheetId="1" r:id="rId1"/>
    <sheet name="Blad3" sheetId="4" state="hidden" r:id="rId2"/>
  </sheets>
  <definedNames>
    <definedName name="_ftnref1" localSheetId="0">'Scan - Is er een DPIA nodig'!$B$3</definedName>
    <definedName name="_ftnref2" localSheetId="0">'Scan - Is er een DPIA nodig'!$B$59</definedName>
    <definedName name="_xlnm.Print_Area" localSheetId="0">'Scan - Is er een DPIA nodig'!$B$1:$E$95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85" i="1" l="1"/>
  <c r="G87" i="1"/>
  <c r="L87" i="1"/>
  <c r="J84" i="1"/>
  <c r="I85" i="1"/>
  <c r="G48" i="1"/>
  <c r="D48" i="1" s="1"/>
  <c r="G85" i="1" s="1"/>
  <c r="L86" i="1" l="1"/>
  <c r="H85" i="1"/>
  <c r="K84" i="1" s="1"/>
  <c r="G12" i="1"/>
  <c r="D12" i="1" s="1"/>
  <c r="F85" i="1" l="1"/>
  <c r="K85" i="1"/>
  <c r="L84" i="1" s="1"/>
  <c r="L85" i="1" l="1"/>
  <c r="D84" i="1" l="1" a="1"/>
  <c r="D84" i="1" s="1"/>
  <c r="D85" i="1" s="1"/>
  <c r="D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Schaik, Patrick van</author>
    <author>Helma de Boer</author>
  </authors>
  <commentList>
    <comment ref="C10" authorId="0" shapeId="0" xr:uid="{E3A87FCC-D3F8-4AAC-AF6F-C3231F4492DD}">
      <text>
        <r>
          <rPr>
            <sz val="9"/>
            <color indexed="81"/>
            <rFont val="Tahoma"/>
            <family val="2"/>
          </rPr>
          <t>Persoonsgegevens zijn gedefinieerd als "alle informatie over een geïdentificeerde of identificeerbare natuurlijke persoon ("de betrokkene"); als identificeerbaar wordt beschouwd een natuurlijke persoon die direct of indirect kan worden geïdentificeerd, met name aan de hand van een identificator zoals een naam, een identificatienummer, telefoonnummer, emailadres, locatiegegevens, een online identificator of van een of meer elementen die kenmerkend zijn voor de fysieke, fysiologische, genetische, psychische, economische, culturele of sociale identiteit van die natuurlijke persoon." Mochten deze op welke wijze dan ook voorkomen bij de uitvoer van de verwerkingsactiviteit, vul dan ja in. Bron: Considerati</t>
        </r>
      </text>
    </comment>
    <comment ref="C14" authorId="0" shapeId="0" xr:uid="{2283D2C4-4333-4C04-8686-87517E3F8A17}">
      <text>
        <r>
          <rPr>
            <sz val="9"/>
            <color indexed="81"/>
            <rFont val="Tahoma"/>
            <family val="2"/>
          </rPr>
          <t xml:space="preserve">Bijvoorbeeld: heimelijk onderzoek door particuliere recherchebureaus, onderzoek in het kader van fraudebestrijding en onderzoek op internet in het kader van bijvoorbeeld online handhaving van auteursrechten. </t>
        </r>
        <r>
          <rPr>
            <i/>
            <sz val="9"/>
            <color indexed="81"/>
            <rFont val="Tahoma"/>
            <family val="2"/>
          </rPr>
          <t>Bron: Staatscourant 2019 Nr. 64418</t>
        </r>
      </text>
    </comment>
    <comment ref="C16" authorId="0" shapeId="0" xr:uid="{1C1E3CBA-5FB1-4158-866E-C578D821E0DB}">
      <text>
        <r>
          <rPr>
            <sz val="9"/>
            <color indexed="81"/>
            <rFont val="Tahoma"/>
            <family val="2"/>
          </rPr>
          <t xml:space="preserve">Verwerkingen waarbij persoonsgegevens betreffende strafrechtelijke veroordelingen en strafbare feiten, gegevens over onrechtmatig of hinderlijk gedrag of gegevens over slecht betalingsgedrag door bedrijven of particulieren worden verwerkt en gedeeld met derden (artikel 33, vierde lid, aanhef en onder c, van de Uitvoeringswet Algemene verordening gegevensbescherming)(zwarte lijsten of waarschuwingslijsten, zoals deze bijvoorbeeld gebruikt worden door verzekeraars, horecabedrijven, winkelbedrijven, telecomproviders alsook zwarte lijsten die betrekking hebben op onrechtmatig gedrag van werknemers, bijvoorbeeld in de zorg of door uitzendbureaus). </t>
        </r>
        <r>
          <rPr>
            <i/>
            <sz val="9"/>
            <color indexed="81"/>
            <rFont val="Tahoma"/>
            <family val="2"/>
          </rPr>
          <t>Bron: Staatscourant 2019 nr. 64418</t>
        </r>
      </text>
    </comment>
    <comment ref="C18" authorId="0" shapeId="0" xr:uid="{42F17076-915D-4704-96FC-BCDD0E029E1F}">
      <text>
        <r>
          <rPr>
            <sz val="9"/>
            <color indexed="81"/>
            <rFont val="Tahoma"/>
            <family val="2"/>
          </rPr>
          <t xml:space="preserve">Verwerkingen waarbij persoonsgegevens betreffende strafrechtelijke veroordelingen en strafbare feiten, gegevens over onrechtmatig of hinderlijk gedrag of gegevens over slecht betalingsgedrag door bedrijven of particulieren worden verwerkt en gedeeld met derden (artikel 33, vierde lid, aanhef en onder c, van de Uitvoeringswet Algemene verordening gegevensbescherming)(zwarte lijsten of waarschuwingslijsten, zoals deze bijvoorbeeld gebruikt worden door verzekeraars, horecabedrijven, winkelbedrijven, telecomproviders alsook zwarte lijsten die betrekking hebben op onrechtmatig gedrag van werknemers, bijvoorbeeld in de zorg of door uitzendbureaus). </t>
        </r>
        <r>
          <rPr>
            <i/>
            <sz val="9"/>
            <color indexed="81"/>
            <rFont val="Tahoma"/>
            <family val="2"/>
          </rPr>
          <t>Bron: Staatscourant 2019 nr. 64418</t>
        </r>
      </text>
    </comment>
    <comment ref="C20" authorId="0" shapeId="0" xr:uid="{F74C5291-2B87-4687-8F4D-023390D5ABF6}">
      <text>
        <r>
          <rPr>
            <sz val="9"/>
            <color indexed="81"/>
            <rFont val="Tahoma"/>
            <family val="2"/>
          </rPr>
          <t xml:space="preserve">Voorbeelden hiervan zijn een bank die de kredietwaardigheid van klanten bepaalt (creditscoring), een bedrijf dat DNA-testen aan consumenten levert om gezondheidsrisico’s te testen en een bedrijf dat bezoekers van zijn website volgt en op basis daarvan profielen van deze mensen opstelt. </t>
        </r>
        <r>
          <rPr>
            <i/>
            <sz val="9"/>
            <color indexed="81"/>
            <rFont val="Tahoma"/>
            <family val="2"/>
          </rPr>
          <t>Bron: Autoriteit Persoonsgegevens</t>
        </r>
      </text>
    </comment>
    <comment ref="C22" authorId="0" shapeId="0" xr:uid="{F3F3CF58-176F-4ADB-9DB7-03DC8F10BDB5}">
      <text>
        <r>
          <rPr>
            <sz val="9"/>
            <color indexed="81"/>
            <rFont val="Tahoma"/>
            <family val="2"/>
          </rPr>
          <t xml:space="preserve">Bijvoorbeeld overzichten van bankoverschrijvingen, overzichten van de saldi van iemands bankrekeningen of overzichten van mobiele- of pinbetalingen. </t>
        </r>
        <r>
          <rPr>
            <i/>
            <sz val="9"/>
            <color indexed="81"/>
            <rFont val="Tahoma"/>
            <family val="2"/>
          </rPr>
          <t>Bron: Staatscourant 2019 nr. 64418</t>
        </r>
      </text>
    </comment>
    <comment ref="C24" authorId="0" shapeId="0" xr:uid="{6EC35F93-9EDF-405D-96D1-93443E0F516F}">
      <text>
        <r>
          <rPr>
            <sz val="9"/>
            <color indexed="81"/>
            <rFont val="Tahoma"/>
            <family val="2"/>
          </rPr>
          <t xml:space="preserve"> Bijvoorbeeld DNA-analyses ten behoeve van het in kaart brengen van persoonlijke kenmerken, bio-databanken. </t>
        </r>
        <r>
          <rPr>
            <i/>
            <sz val="9"/>
            <color indexed="81"/>
            <rFont val="Tahoma"/>
            <family val="2"/>
          </rPr>
          <t>Bron: Staatscourant 2019 nr. 64418</t>
        </r>
      </text>
    </comment>
    <comment ref="C26" authorId="0" shapeId="0" xr:uid="{B51DED43-249C-4B02-A3C6-F8788E796A8F}">
      <text>
        <r>
          <rPr>
            <sz val="9"/>
            <color indexed="81"/>
            <rFont val="Tahoma"/>
            <family val="2"/>
          </rPr>
          <t xml:space="preserve"> Bijvoorbeeld door instellingen of voorzieningen voor gezondheidszorg of maatschappelijke dienstverlening, arbodiensten, reïntegratiebedrijven, (speciaal)onderwijsinstellingen, verzekeraars, en onderzoeksinstituten, waaronder ook grootschalige elektronische uitwisseling van gegevens over gezondheid. </t>
        </r>
        <r>
          <rPr>
            <i/>
            <sz val="9"/>
            <color indexed="81"/>
            <rFont val="Tahoma"/>
            <family val="2"/>
          </rPr>
          <t>Bron: Staatscourant 2019 nr. 64418</t>
        </r>
      </text>
    </comment>
    <comment ref="C28" authorId="0" shapeId="0" xr:uid="{67A14364-AE22-4D49-A778-A431BE74351E}">
      <text>
        <r>
          <rPr>
            <sz val="9"/>
            <color indexed="81"/>
            <rFont val="Tahoma"/>
            <family val="2"/>
          </rPr>
          <t xml:space="preserve"> Bijvoorbeeld zoals gegevens over gezondheid, verslaving, armoede, problematische schulden, werkloosheid, sociale problematiek, strafrechtelijke gegevens, betrokkenheid van jeugdzorg of maatschappelijk werk. </t>
        </r>
        <r>
          <rPr>
            <i/>
            <sz val="9"/>
            <color indexed="81"/>
            <rFont val="Tahoma"/>
            <family val="2"/>
          </rPr>
          <t>Bron: Staatscourant 2019 nr. 64418</t>
        </r>
      </text>
    </comment>
    <comment ref="C30" authorId="1" shapeId="0" xr:uid="{81CAF78B-B5CA-44DE-80B8-4571ECFE7E6D}">
      <text>
        <r>
          <rPr>
            <sz val="9"/>
            <color indexed="81"/>
            <rFont val="Tahoma"/>
            <family val="2"/>
          </rPr>
          <t xml:space="preserve">Is er sprake van cameratoezicht?
</t>
        </r>
      </text>
    </comment>
    <comment ref="C32" authorId="0" shapeId="0" xr:uid="{2C089E45-5CF0-499E-8B28-12C5941C1308}">
      <text>
        <r>
          <rPr>
            <sz val="9"/>
            <color indexed="81"/>
            <rFont val="Tahoma"/>
            <family val="2"/>
          </rPr>
          <t xml:space="preserve">Bijvoorbeeld camera’s op kleding of helm van brandweer- of ambulancepersoneel, dashcams gebruikt door hulpdiensten. </t>
        </r>
        <r>
          <rPr>
            <i/>
            <sz val="9"/>
            <color indexed="81"/>
            <rFont val="Tahoma"/>
            <family val="2"/>
          </rPr>
          <t>Bron: Staatscourant 2019 nr. 64418</t>
        </r>
      </text>
    </comment>
    <comment ref="C34" authorId="0" shapeId="0" xr:uid="{829AD26C-D90D-47D3-9CE9-FFC5E499700A}">
      <text>
        <r>
          <rPr>
            <sz val="9"/>
            <color indexed="81"/>
            <rFont val="Tahoma"/>
            <family val="2"/>
          </rPr>
          <t xml:space="preserve">Bijvoorbeeld controle van e-mail en internetgebruik, GPS-systemen in (vracht)auto’s van werknemers of cameratoezicht ten behoeve van diefstal- en fraudebestrijding. </t>
        </r>
        <r>
          <rPr>
            <i/>
            <sz val="9"/>
            <color indexed="81"/>
            <rFont val="Tahoma"/>
            <family val="2"/>
          </rPr>
          <t>Bron: Staatscourant 2019 nr. 64418</t>
        </r>
      </text>
    </comment>
    <comment ref="C36" authorId="0" shapeId="0" xr:uid="{8B17DC1E-4DEA-4EA8-B52E-5295168DACA9}">
      <text>
        <r>
          <rPr>
            <sz val="9"/>
            <color indexed="81"/>
            <rFont val="Tahoma"/>
            <family val="2"/>
          </rPr>
          <t xml:space="preserve">Bijvoorbeeld door (scan)auto’s, navigatiesystemen, telefoons, of verwerking van locatiegegevens van reizigers in het openbaar vervoer.
</t>
        </r>
        <r>
          <rPr>
            <i/>
            <sz val="9"/>
            <color indexed="81"/>
            <rFont val="Tahoma"/>
            <family val="2"/>
          </rPr>
          <t>Bron: Staatscourant 2019 nr. 64418</t>
        </r>
      </text>
    </comment>
    <comment ref="C38" authorId="0" shapeId="0" xr:uid="{A01E3090-2014-4BD9-B785-2A3D1BF0EE40}">
      <text>
        <r>
          <rPr>
            <sz val="9"/>
            <color indexed="81"/>
            <rFont val="Tahoma"/>
            <family val="2"/>
          </rPr>
          <t>Bijvoorbeeld zoals data-logging, niet-functionele tracking cookies, gps-trackers waarmee identificeerbare personen worden gevolgd of hun gedrag wordt geanalyseerd.</t>
        </r>
      </text>
    </comment>
    <comment ref="C40" authorId="0" shapeId="0" xr:uid="{FCEFC5AA-0B01-4844-BA6E-7655BF35D50A}">
      <text>
        <r>
          <rPr>
            <sz val="9"/>
            <color indexed="81"/>
            <rFont val="Tahoma"/>
            <family val="2"/>
          </rPr>
          <t xml:space="preserve">Bijvoorbeeld ‘internet of things’- toepassingen, zoals slimme televisies, slimme huishoudelijke apparaten, connected toys, smart cities, slimme energiemeters, medische hulpmiddelen. </t>
        </r>
        <r>
          <rPr>
            <i/>
            <sz val="9"/>
            <color indexed="81"/>
            <rFont val="Tahoma"/>
            <family val="2"/>
          </rPr>
          <t>Bron: Staatscourant 2019 nr. 64418</t>
        </r>
      </text>
    </comment>
    <comment ref="C42" authorId="0" shapeId="0" xr:uid="{526DE060-21DE-499C-A981-20D697B1DD41}">
      <text>
        <r>
          <rPr>
            <sz val="9"/>
            <color indexed="81"/>
            <rFont val="Tahoma"/>
            <family val="2"/>
          </rPr>
          <t xml:space="preserve">Bijvoorbeeld beoordeling van beroepsprestaties, prestaties van leerlingen, economische situatie, gezondheid, persoonlijke voorkeuren of interesses, betrouwbaarheid of gedrag. </t>
        </r>
        <r>
          <rPr>
            <i/>
            <sz val="9"/>
            <color indexed="81"/>
            <rFont val="Tahoma"/>
            <family val="2"/>
          </rPr>
          <t>Bron: Staatscourant 2019 nr. 64418</t>
        </r>
      </text>
    </comment>
    <comment ref="C44" authorId="0" shapeId="0" xr:uid="{B170E0E0-DB19-42B3-8017-662CA02C9E14}">
      <text>
        <r>
          <rPr>
            <sz val="9"/>
            <color indexed="81"/>
            <rFont val="Tahoma"/>
            <family val="2"/>
          </rPr>
          <t xml:space="preserve">Bijvoorbeeld niet functionele tracking cookies.
</t>
        </r>
      </text>
    </comment>
    <comment ref="C46" authorId="0" shapeId="0" xr:uid="{7DDCB5CF-E7E0-4AA7-8DD2-D35FA1842DB1}">
      <text>
        <r>
          <rPr>
            <sz val="9"/>
            <color indexed="81"/>
            <rFont val="Tahoma"/>
            <family val="2"/>
          </rPr>
          <t>Bijvoorbeeld vingerafdrukken, irisscans, gezichtscans.</t>
        </r>
      </text>
    </comment>
    <comment ref="C50" authorId="0" shapeId="0" xr:uid="{C6B8A63D-27C3-4415-BB7B-2C6D4267742D}">
      <text>
        <r>
          <rPr>
            <sz val="9"/>
            <color indexed="81"/>
            <rFont val="Tahoma"/>
            <family val="2"/>
          </rPr>
          <t xml:space="preserve">Bijvoorbeeld een bank die zijn klanten beoordeelt op basis van hun kredietwaardigheid of een organisatie die gedrags- en marketing profielen opstelt op basis van gebruik van hun website of het navigeren op hun website. </t>
        </r>
        <r>
          <rPr>
            <i/>
            <sz val="9"/>
            <color indexed="81"/>
            <rFont val="Tahoma"/>
            <family val="2"/>
          </rPr>
          <t>Bron: Considerati</t>
        </r>
      </text>
    </comment>
    <comment ref="C52" authorId="0" shapeId="0" xr:uid="{16830AAF-92C5-4867-A35F-104852841C6C}">
      <text>
        <r>
          <rPr>
            <sz val="9"/>
            <color indexed="81"/>
            <rFont val="Tahoma"/>
            <family val="2"/>
          </rPr>
          <t xml:space="preserve">Bijvoorbeeld verwerkingen die als doel hebben om betrokkenen al dan niet toe te laten gebruik te maken van een dienst of een contract aan te gaan. </t>
        </r>
        <r>
          <rPr>
            <i/>
            <sz val="9"/>
            <color indexed="81"/>
            <rFont val="Tahoma"/>
            <family val="2"/>
          </rPr>
          <t>Bron: Considerati</t>
        </r>
      </text>
    </comment>
    <comment ref="C54" authorId="0" shapeId="0" xr:uid="{613C042A-D06F-408E-8920-B75E7FCB9ACC}">
      <text>
        <r>
          <rPr>
            <sz val="9"/>
            <color indexed="81"/>
            <rFont val="Tahoma"/>
            <family val="2"/>
          </rPr>
          <t>Voorbeelden van grootschalige monitoring: het monitoren van rijgedrag van weggebruikers op de Nederlandse snelwegen;
Een ziekenhuis dat patiëntgegevens verwerkt als onderdeel van de gebruikelijke werkzaamheden.
Een vervoersmaatschappij die reisinformatie verwerkt van mensen die met het openbaar vervoer in een bepaalde stad reizen. Bijvoorbeeld door hen te volgen via reiskaarten.
Een verwerker die gespecialiseerd is in marktonderzoek en die in opdracht van een internationale fastfoodketen de actuele locatiegegevens van klanten verwerkt voor statistische doeleinden. 
Om te bepalen of een verwerking stelselmatig of systematisch wordt uitgevoerd heeft de AP de volgende richtlijn gegeven: Waar wordt gesproken over ‘systematisch’ of ‘stelselmatig’, moet u denken aan verwerkingen die volgens een bepaald systeem plaatvinden.
Een verwerking van persoonsgegevens die is opgenomen in de systemen of in het beleid van de organisatie, moet worden beschouwd als een systematische of stelselmatige verwerking. Gegevensverwerkingen die ad hoc of incidenteel plaatsvinden, moeten niet beschouwd worden als systematische of stelselmatige verwerkingen.</t>
        </r>
        <r>
          <rPr>
            <i/>
            <sz val="9"/>
            <color indexed="81"/>
            <rFont val="Tahoma"/>
            <family val="2"/>
          </rPr>
          <t xml:space="preserve">
Bron: Considerati</t>
        </r>
      </text>
    </comment>
    <comment ref="C56" authorId="0" shapeId="0" xr:uid="{C3174329-5AFB-4523-A599-83A326DBC348}">
      <text>
        <r>
          <rPr>
            <sz val="9"/>
            <color indexed="81"/>
            <rFont val="Tahoma"/>
            <family val="2"/>
          </rPr>
          <t xml:space="preserve">Bijzondere persoonsgegevens zijn persoonsgegevens waaruit ras of etnische afkomst, politieke opvattingen, religieuze of levensbeschouwelijke overtuigingen, of het lidmaatschap van een vakbond blijken, en verwerking van genetische gegevens, biometrische gegevens met het oog op de unieke identificatie van een persoon, of gegevens over gezondheid, of gegevens met betrekking tot iemands seksueel gedrag of seksuele gerichtheid.   </t>
        </r>
        <r>
          <rPr>
            <i/>
            <sz val="9"/>
            <color indexed="81"/>
            <rFont val="Tahoma"/>
            <family val="2"/>
          </rPr>
          <t>Bron: Considerati</t>
        </r>
      </text>
    </comment>
    <comment ref="C58" authorId="0" shapeId="0" xr:uid="{74729F8C-BF20-4DF2-9099-66179C692E92}">
      <text>
        <r>
          <rPr>
            <sz val="9"/>
            <color indexed="81"/>
            <rFont val="Tahoma"/>
            <family val="2"/>
          </rPr>
          <t xml:space="preserve">Voorbeelden van een grootschalige verwerkingsactiviteit: het monitoren van rijgedrag van weggebruikers op de Nederlandse snelwegen;
Een ziekenhuis dat patiëntgegevens verwerkt als onderdeel van de gebruikelijke werkzaamheden.
Een vervoersmaatschappij die reisinformatie verwerkt van mensen die met het openbaar vervoer in een bepaalde stad reizen. Bijvoorbeeld door hen te volgen via reiskaarten.
Een verwerker die gespecialiseerd is in marktonderzoek en die in opdracht van een internationale fastfoodketen de actuele locatiegegevens van klanten verwerkt voor statistische doeleinden </t>
        </r>
        <r>
          <rPr>
            <i/>
            <sz val="9"/>
            <color indexed="81"/>
            <rFont val="Tahoma"/>
            <family val="2"/>
          </rPr>
          <t>Bron: Considerati</t>
        </r>
      </text>
    </comment>
    <comment ref="C64" authorId="0" shapeId="0" xr:uid="{568AA99D-5B4A-4888-95BB-CB93BE9328CB}">
      <text>
        <r>
          <rPr>
            <sz val="9"/>
            <color indexed="81"/>
            <rFont val="Tahoma"/>
            <family val="2"/>
          </rPr>
          <t xml:space="preserve">Bijvoorbeeld waarbij de verwerkingsactiviteit is gebaseerd op twee of meerdere verwerkingen die verschillende doelen en/of verschillende verwerkingsverantwoordelijken hebben en waarbij de redelijke verwachtingen van de betrokkenen dat dit zal gebeuren worden overschreden.  </t>
        </r>
        <r>
          <rPr>
            <i/>
            <sz val="9"/>
            <color indexed="81"/>
            <rFont val="Tahoma"/>
            <family val="2"/>
          </rPr>
          <t>Bron: Considerati</t>
        </r>
      </text>
    </comment>
    <comment ref="C66" authorId="0" shapeId="0" xr:uid="{5DAF29ED-9885-4F13-AD15-3F62AFBC9726}">
      <text>
        <r>
          <rPr>
            <sz val="9"/>
            <color indexed="81"/>
            <rFont val="Tahoma"/>
            <family val="2"/>
          </rPr>
          <t xml:space="preserve">Denk aan individuen zoals kinderen, ouderen, mindervaliden, laaggeletterden, asielzoekers of andere personen waarbij een ongelijkheid is in de relatie tussen deze persoon en uw organisatie. </t>
        </r>
        <r>
          <rPr>
            <i/>
            <sz val="9"/>
            <color indexed="81"/>
            <rFont val="Tahoma"/>
            <family val="2"/>
          </rPr>
          <t>Bron: Considerati</t>
        </r>
      </text>
    </comment>
    <comment ref="C68" authorId="0" shapeId="0" xr:uid="{691FC435-7499-43F5-84F8-BD0658083BC0}">
      <text>
        <r>
          <rPr>
            <sz val="9"/>
            <color indexed="81"/>
            <rFont val="Tahoma"/>
            <family val="2"/>
          </rPr>
          <t>Bijvoorbeeld, een persoon wordt geweigerd om een inbraakverzekering af te sluiten omdat het woonhuis in een postcodegebied staat waar vaak wordt ingebroken.</t>
        </r>
      </text>
    </comment>
    <comment ref="C74" authorId="0" shapeId="0" xr:uid="{19B913BD-1FA3-4FB2-893F-1FEBA7155772}">
      <text>
        <r>
          <rPr>
            <sz val="9"/>
            <color indexed="81"/>
            <rFont val="Tahoma"/>
            <family val="2"/>
          </rPr>
          <t xml:space="preserve">Bijvoorbeeld: stemherkenning om toegang tot auto te krijgen. Maar ook automatische gezichtsherkenning, dat voor het eerst door een organisatie wordt gebruikt als toegangssysteem en waarmee met nog geen eerdere ervaring heeft opgedaan en privacyrisico's heeft onderzocht en genomen. </t>
        </r>
      </text>
    </comment>
    <comment ref="C81" authorId="1" shapeId="0" xr:uid="{A68B99F2-2C96-430C-9BC5-659CC9EC9AF4}">
      <text>
        <r>
          <rPr>
            <b/>
            <sz val="9"/>
            <color indexed="81"/>
            <rFont val="Tahoma"/>
            <family val="2"/>
          </rPr>
          <t xml:space="preserve">Als je hier 'ja' antwoord, is een DPIA niet nodig; de bestaande DPIA is dan bruikbaar. 
Je overrulet hiermee een andere uitkomst.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<sst xmlns="http://schemas.openxmlformats.org/spreadsheetml/2006/main" count="201" uniqueCount="166">
  <si>
    <t xml:space="preserve">Vraag 1 – Worden er bij de verwerkingsactiviteit persoonsgegevens verwerkt? </t>
  </si>
  <si>
    <t>Ja</t>
  </si>
  <si>
    <t>Nee</t>
  </si>
  <si>
    <t>Grootschalige verwerkingen van persoonsgegevens en-of stelselmatige monitoring waarbij informatie wordt verzameld door middel van onderzoek zonder de betrokkene daarvan vooraf op de hoogte te stellen. Een gegevensbeschermingseffectbeoordeling (DPIA) is ook verplicht in geval van heimelijk cameratoezicht door werkgevers in het kader van diefstal- of fraudebestrijding door werknemers (bij deze laatste verwerking dient ook in incidentele gevallen een gegevensbeschermings-effectbeoordeling (DPIA) te worden uitgevoerd vanwege de ongelijkwaardige machtsverhouding tussen de betrokkene (werknemer) en de verwerkingsverantwoordelijke (werkgever).</t>
  </si>
  <si>
    <t>Verwerkingen waarbij persoonsgegevens betreffende strafrechtelijke veroordelingen en strafbare feiten, gegevens over onrechtmatig of hinderlijk gedrag of gegevens over slecht betalingsgedrag door organisaties of particulieren worden verwerkt en gedeeld met derden.</t>
  </si>
  <si>
    <t>Grootschalige verwerkingen en/of stelselmatige monitoring van (bijzondere) persoonsgegevens in het kader van fraudebestrijding. Bijvoorbeeld fraudebestrijding door sociale diensten of door fraudeafdelingen van verzekeraars.</t>
  </si>
  <si>
    <t>Grootschalige verwerkingen en/of stelselmatige monitoring van persoonsgegevens die leiden tot of gebruik maken van inschattingen van gedrag of eigenschappen van natuurlijke personen. Het gaat hierbij onder meer om profiling en het maken van prognoses, met name op basis van kenmerken als iemands beroepsprestaties, economische situatie, gezondheid, persoonlijke voorkeuren of interesses, betrouwbaarheid of gedrag, locatie of verplaatsingen of de kredietwaardigheid van natuurlijke personen.</t>
  </si>
  <si>
    <t>Grootschalige verwerkingen en/of stelselmatige monitoring van financiële gegevens waaruit de inkomens- of vermogenspositie of het bestedingspatroon van mensen valt af te leiden.</t>
  </si>
  <si>
    <t>Grootschalige verwerkingen en/of stelselmatige monitoring van genetische persoonsgegevens.</t>
  </si>
  <si>
    <t>Grootschalige verwerkingen van gegevens over gezondheid. Let op: individuele artsen en individuele zorgprofessionals zijn op grond van overweging 91 van de AVG uitgezonderd van de verplichting een DPIA uit te voeren.</t>
  </si>
  <si>
    <t>Het delen van persoonsgegevens in of door samenwerkingsverbanden waarin gemeenten of andere overheden met andere publieke of private partijen bijzondere persoonsgegevens of persoonsgegevens van gevoelige aard  met elkaar uitwisselen. Bijvoorbeeld in wijkteams, veiligheidshuizen of informatieknooppunten.</t>
  </si>
  <si>
    <t>Grootschalige verwerkingen en/of stelselmatige monitoring van openbaar toegankelijke ruimten met behulp van camera’s, webcams of drones.</t>
  </si>
  <si>
    <t>Grootschalig en/of systematisch gebruik van flexibel cameratoezicht. Bijvoorbeeld camera’s op kleding of helm van brandweer- of ambulancepersoneel, dashcams gebruikt door hulpdiensten.</t>
  </si>
  <si>
    <t xml:space="preserve">Grootschalige verwerkingen en/of stelselmatige monitoring van persoonsgegevens om activiteiten van werknemers te monitoren. </t>
  </si>
  <si>
    <t xml:space="preserve">Grootschalige verwerkingen en/of stelselmatige monitoring van locatiegegevens van of herleidbaar tot natuurlijke personen. </t>
  </si>
  <si>
    <t>Grootschalige verwerkingen en/of stelselmatige monitoring van communicatiegegevens inclusief metadata herleidbaar tot natuurlijke personen, tenzij en voor zover dit noodzakelijk is ter bescherming van de integriteit en de veiligheid van het netwerk en de dienst van de betrokken aanbieder, of het randapparaat van de eindgebruiker.</t>
  </si>
  <si>
    <t xml:space="preserve">Grootschalige verwerkingen en/of stelselmatige monitoring van persoonsgegevens die worden gegenereerd door apparaten die verbonden zijn met internet en die via internet of anderszins gegevens kunnen versturen of uitwisselen. </t>
  </si>
  <si>
    <t xml:space="preserve">Systematische en uitgebreide beoordeling van persoonlijke aspecten van natuurlijke personen gebaseerd op geautomatiseerde verwerking (profilering). </t>
  </si>
  <si>
    <t>Grootschalige verwerkingen van persoonsgegevens waarbij op systematische wijze via geautomatiseerde verwerking gedrag van natuurlijke personen wordt geobserveerd of beïnvloed, dan wel gegevens die daarover worden verzameld en/of vastgelegd, inclusief gegevens die voor het doel online behavioural advertising worden verzameld.</t>
  </si>
  <si>
    <t>Grootschalige verwerkingen en/of stelselmatige monitoring van biometrische gegevens met als doel een natuurlijk persoon te identificeren. NB: Op grond van de AVG is de verwerking van biometrische gegevens met als doel de unieke identificatie van een natuurlijk persoon, in beginsel verboden. In Nederland zijn aanvullende voorwaarden gesteld in de Uitvoeringswet AVG. Enkel als de verwerking noodzakelijk is voor authenticatie of beveiligingsdoeleinden is de verwerking van biometrische gegevens toegestaan.</t>
  </si>
  <si>
    <t>Is er sprake van voorgenomen verwerkingen die waarschijnlijk (gelet op hun aard, omvang, context en doeleinden) grote privacyrisico's voor de rechten en vrijheden van natuurlijke personen met zich mee brengen? Om dit te beoordelen is de volgende lijst met 9 criteria opgesteld. Kies Ja of Nee wanneer het criterium van toepassing is op de voorgenomen verwerking:</t>
  </si>
  <si>
    <t>Het gaat hierbij onder meer om profiling en het maken van prognoses, met name op basis van kenmerken als iemands beroepsprestaties, economische situatie, gezondheid, persoonlijke voorkeuren of interesses, betrouwbaarheid of gedrag, locatie of verplaatsingen.</t>
  </si>
  <si>
    <t>Het gaat hierbij om beslissingen die voor de betrokkene rechtsgevolgen of vergelijkbare wezenlijke gevolgen hebben. Een dergelijke gegevensverwerking kan er bijvoorbeeld toe leiden dat mensen worden uitgesloten of gediscrimineerd. Gegevensverwerkingen met geringe of geen gevolgen voor mensen vallen niet onder dit criterium. Voor meer informatie, zie de richtlijnen van de toezichthouder met betrekking tot wp251rev01.</t>
  </si>
  <si>
    <t>Het gaat hierbij om monitoring van openbaar toegankelijke ruimten, bijvoorbeeld met cameratoezicht. Hierbij kunnen persoonsgegevens worden verzameld zonder dat betrokkenen weten wie hun gegevens verzamelt en wat daar vervolgens mee gebeurt. Bovendien kan het onmogelijk zijn voor mensen om zich in openbare ruimten aan deze gegevensverwerking te onttrekken.</t>
  </si>
  <si>
    <t>Het gaat hierbij om bijzondere categorieën van persoonsgegevens (zie artikel 9 van de AVG), zoals informatie over iemands politieke voorkeuren. Ook strafrechtelijke gegevens vallen hieronder. Tot slot gaat het hier ook om gegevens die over het algemeen als privacygevoelig worden beschouwd, zoals gegevens over elektronische communicatie, locatiegegevens en financiële gegevens.</t>
  </si>
  <si>
    <t>De AVG geeft geen definitie van ‘grootschalige gegevensverwerkingen’. De Autoriteit Persoonsgegevens adviseert om met de volgende criteria te bepalen of hiervan sprake is:</t>
  </si>
  <si>
    <t>Het gaat hierbij om gegevensverzamelingen die aan elkaar gekoppeld of met elkaar gecombineerd zijn. Bijvoorbeeld databases die voortkomen uit twee of meer verschillende gegevensverwerkingen met verschillende doelen en/of uitgevoerd door verschillende verantwoordelijken, op een manier die betrokkenen niet redelijkerwijs kunnen verwachten.</t>
  </si>
  <si>
    <t>Bij het verwerken van dit type gegevens kan een DPIA nodig zijn omdat er sprake is van een ongelijke machtsverhouding tussen de betrokkene en de verantwoordelijke. Dit heeft als gevolg dat betrokkenen mogelijk niet in vrijheid toestemming kunnen geven of bezwaar maken tot het verwerken van hun gegevens, of niet in staat zijn de impact ervan te begrijpen. Het kan hierbij om bijvoorbeeld kinderen en patiënten gaan, of om werknemers, of mensen met een beperking.</t>
  </si>
  <si>
    <t>Het gaat hierbij om gegevensverwerkingen die tot gevolg hebben dat betrokkenen:</t>
  </si>
  <si>
    <t>Bijvoorbeeld een bank die persoonsgegevens verwerkt om te bepalen of zij een lening aan iemand willen verstrekken.</t>
  </si>
  <si>
    <t>AVG van toepassing?</t>
  </si>
  <si>
    <t>Einduitslag</t>
  </si>
  <si>
    <t>Vraag 2</t>
  </si>
  <si>
    <t>Vraag 3</t>
  </si>
  <si>
    <t>Vraag 4</t>
  </si>
  <si>
    <t>Vraag 1</t>
  </si>
  <si>
    <t>Lijst hoog risico?</t>
  </si>
  <si>
    <t>Uitslag: wel/geen DPIA noodzakelijk?</t>
  </si>
  <si>
    <t>Selecteer Ja of Nee</t>
  </si>
  <si>
    <t>Scan: Is een DPIA noodzakelijk?</t>
  </si>
  <si>
    <r>
      <rPr>
        <vertAlign val="superscript"/>
        <sz val="9"/>
        <color theme="1"/>
        <rFont val="Segoe UI"/>
        <family val="2"/>
      </rPr>
      <t>1</t>
    </r>
    <r>
      <rPr>
        <sz val="9"/>
        <color theme="1"/>
        <rFont val="Segoe UI"/>
        <family val="2"/>
      </rPr>
      <t xml:space="preserve"> Staatscourant Nr.64418/ 27 november 2019</t>
    </r>
  </si>
  <si>
    <t>Lijst DPIA verplicht?</t>
  </si>
  <si>
    <t>Al eerder DPIA?</t>
  </si>
  <si>
    <t>Indien WEL Avg van toepassing, dan dPIA nodig?</t>
  </si>
  <si>
    <r>
      <rPr>
        <i/>
        <sz val="8"/>
        <color theme="1"/>
        <rFont val="Segoe UI"/>
        <family val="2"/>
      </rPr>
      <t>De European Data Protection Board (EDPB) heeft op basis van de Algemene Verordening Gegevensbescherming (AVG) vastgesteld wanneer organisaties verplicht zijn een Data Protection Impact Assessment (DPIA) uit te voeren. Aanvullend heeft de Autoriteit Persoonsgegevens (AP) ook een lijst opgesteld van verwerkingen van persoonsgegevens die mogelijk leiden tot een hoog privacyrisico. Op basis van deze criteria  wordt duidelijk wanneer het uitvoeren van een DPIA verplicht is, zoals ook inmiddels is gepubliceerd in de Staatscourant</t>
    </r>
    <r>
      <rPr>
        <i/>
        <vertAlign val="superscript"/>
        <sz val="8"/>
        <color theme="1"/>
        <rFont val="Segoe UI"/>
        <family val="2"/>
      </rPr>
      <t>1</t>
    </r>
    <r>
      <rPr>
        <i/>
        <sz val="8"/>
        <color theme="1"/>
        <rFont val="Segoe UI"/>
        <family val="2"/>
      </rPr>
      <t xml:space="preserve">.  Deze criteria zijn in dit snelle afwegingshulpmiddel verwerkt. </t>
    </r>
  </si>
  <si>
    <t>Beargumenteer hier de afweging om de DPIA wel of niet uit te voeren en archiveer deze scan voor eventuele audits.</t>
  </si>
  <si>
    <t>Gebaseerd op het format van Patrick van Schaik - Privacy Adviseur | CIO Rijk | Min BZK</t>
  </si>
  <si>
    <t>Bronnen:</t>
  </si>
  <si>
    <r>
      <rPr>
        <vertAlign val="superscript"/>
        <sz val="9"/>
        <color theme="1"/>
        <rFont val="Segoe UI"/>
        <family val="2"/>
      </rPr>
      <t>2</t>
    </r>
    <r>
      <rPr>
        <sz val="9"/>
        <color theme="1"/>
        <rFont val="Segoe UI"/>
        <family val="2"/>
      </rPr>
      <t xml:space="preserve"> Information Commisioner’s Office - de Engelse autoriteit voor persoonsgegevens</t>
    </r>
  </si>
  <si>
    <t>De voorbeelden zijn deels afkomstig van DPIA pre-screening van Consideratie</t>
  </si>
  <si>
    <t>Noteer hier de titel van de verwerkingsactiviteit</t>
  </si>
  <si>
    <t>- Een recht niet kunnen uitoefenen of;</t>
  </si>
  <si>
    <t>- Een dienst niet kunnen gebruiken of;</t>
  </si>
  <si>
    <t>- Een contract of overeenkomst niet kunnen afsluiten.</t>
  </si>
  <si>
    <t>- De hoeveelheid mensen van wie gegevens worden verwerkt;</t>
  </si>
  <si>
    <t>- De hoeveelheid gegevens en/of de verscheidenheid aan gegevens die worden verwerkt;</t>
  </si>
  <si>
    <t>- De tijdsduur van de gegevensverwerking;</t>
  </si>
  <si>
    <t>- De geografische reikwijdte van de gegevensverwerking.</t>
  </si>
  <si>
    <t xml:space="preserve">De AVG is er duidelijk over dat een DPIA nodig kan zijn bij het gebruik van een nieuwe technologie. De reden hiervoor is dat dit gebruik gepaard kan gaan met nieuwe manieren om gegevens te verzamelen en gebruiken, met mogelijk grote privacyrisico’s. De persoonlijke en maatschappelijke gevolgen van het gebruik van een nieuwe technologie kunnen zelfs nog onbekend zijn. Een DPIA helpt de verantwoordelijke dan om de risico’s te begrijpen en te verhelpen. Sommige ‘Internet of Things’-toepassingen bijvoorbeeld kunnen een grote impact hebben op het dagelijks leven en de privacy van mensen, waardoor hierbij een DPIA nodig is.  </t>
  </si>
  <si>
    <t>Maar wat is nu een nieuwe technologie? De Information  Commisioner’s Office2 (VK) zegt hierover:</t>
  </si>
  <si>
    <t>Eerder opgedane ervaringen en beveiligingsmaatregelen bepalen de context op basis waarvan te gebruiken technologie als nieuw moet worden beschouwd.</t>
  </si>
  <si>
    <t xml:space="preserve">berekend resultaat </t>
  </si>
  <si>
    <t>(zie verantwoording onderaan)</t>
  </si>
  <si>
    <r>
      <t xml:space="preserve">Geef antwoord op de vragen in de selectievakken ja/nee. Onderaan zie je de uitkomst. 
De voorbeelden bij iedere vraag helpen bij de juiste interpretatie. </t>
    </r>
    <r>
      <rPr>
        <i/>
        <sz val="9"/>
        <color theme="1"/>
        <rFont val="Segoe UI"/>
        <family val="2"/>
      </rPr>
      <t>Let op: er is altijd een privacycheck nodig, ook als een DPIA niet vereist is.</t>
    </r>
  </si>
  <si>
    <t>2.1</t>
  </si>
  <si>
    <t>2.2</t>
  </si>
  <si>
    <t>2.3</t>
  </si>
  <si>
    <t>2.4</t>
  </si>
  <si>
    <t>2.5</t>
  </si>
  <si>
    <t>2.6</t>
  </si>
  <si>
    <t>2.7</t>
  </si>
  <si>
    <t>2.8</t>
  </si>
  <si>
    <t>2.9</t>
  </si>
  <si>
    <t>2.10</t>
  </si>
  <si>
    <t>2.11</t>
  </si>
  <si>
    <t>2.12</t>
  </si>
  <si>
    <t>2.13</t>
  </si>
  <si>
    <t>2.14</t>
  </si>
  <si>
    <t>2.15</t>
  </si>
  <si>
    <t>2.16</t>
  </si>
  <si>
    <t>2.17</t>
  </si>
  <si>
    <t>3.1</t>
  </si>
  <si>
    <t>3.2</t>
  </si>
  <si>
    <t>3.3</t>
  </si>
  <si>
    <t>3.4</t>
  </si>
  <si>
    <t>3.5</t>
  </si>
  <si>
    <t>3.6</t>
  </si>
  <si>
    <t>3.7</t>
  </si>
  <si>
    <t>3.8</t>
  </si>
  <si>
    <t>3.9</t>
  </si>
  <si>
    <t>vraag</t>
  </si>
  <si>
    <t>2.1 Heimelijk onderzoek</t>
  </si>
  <si>
    <t>2.2 Zwarte lijsten</t>
  </si>
  <si>
    <t xml:space="preserve">2.3. Fraudebestrijding                                     </t>
  </si>
  <si>
    <t>2.4 Beoordelen van mensen op basis van persoonskenmerken en gedrag</t>
  </si>
  <si>
    <t>2.5 Financiële situatie</t>
  </si>
  <si>
    <t>2.6 Genetische persoonsgegevens</t>
  </si>
  <si>
    <t>2.7 Gezondheidsgegevens</t>
  </si>
  <si>
    <t>2.8 Samenwerkingsverbanden</t>
  </si>
  <si>
    <t>2.9 Cameratoezicht</t>
  </si>
  <si>
    <t>2.10 Flexibel cameratoezicht</t>
  </si>
  <si>
    <t>2.11 Controle werknemers</t>
  </si>
  <si>
    <t>2.12 Locatiegegevens</t>
  </si>
  <si>
    <t>2.13 Communicatiegegevens</t>
  </si>
  <si>
    <t>2.14 Internet of things</t>
  </si>
  <si>
    <t>2.15 Profilering</t>
  </si>
  <si>
    <t>2.16 Monitoring en beïnvloeding van gedrag</t>
  </si>
  <si>
    <t>2.17 Biometrische gegevens</t>
  </si>
  <si>
    <t>3.1 Beoordelen van mensen op basis van persoonskenmerken (Evaluatie of scoretoekenning)</t>
  </si>
  <si>
    <t>3.2 Geautomatiseerde besluitvorming met rechtsgevolg of vergelijkbaar wezenlijk gevolg</t>
  </si>
  <si>
    <t>3.3 Stelselmatige en grootschalige monitoring</t>
  </si>
  <si>
    <t>3.4 Gevoelige gegevens (gegevens van zeer persoonlijke aard)</t>
  </si>
  <si>
    <t>3.5 Grootschalige gegevensverwerkingen</t>
  </si>
  <si>
    <t>3.6 Gekoppelde databases (samengevoegde datasets)</t>
  </si>
  <si>
    <t>3.7 Gegevens over kwetsbare personen</t>
  </si>
  <si>
    <t>3.8 Blokkering van een recht, dienst of contract voor de betrokkene</t>
  </si>
  <si>
    <t>3.9 Gebruik van nieuwe technologieën</t>
  </si>
  <si>
    <t>berekend veld:</t>
  </si>
  <si>
    <t>antwoord 2.1</t>
  </si>
  <si>
    <t>hover over de vraagnummers voor een toelichting</t>
  </si>
  <si>
    <t>antwoord 1</t>
  </si>
  <si>
    <t>anwoord 2.2</t>
  </si>
  <si>
    <t>antwoord 2.3</t>
  </si>
  <si>
    <t>antwoord 2.4</t>
  </si>
  <si>
    <t>antwoord 2.5</t>
  </si>
  <si>
    <t>antwoord 2.6</t>
  </si>
  <si>
    <t>antwoord 2.7</t>
  </si>
  <si>
    <t>antwoord 2.9</t>
  </si>
  <si>
    <t>antwoord 2.8</t>
  </si>
  <si>
    <t>antwoord 2.10</t>
  </si>
  <si>
    <t>antwoord 2.11</t>
  </si>
  <si>
    <t>antwoord 2.12</t>
  </si>
  <si>
    <t>antwoord 2.13</t>
  </si>
  <si>
    <t>antwoord 2.14</t>
  </si>
  <si>
    <t>antwoord 2.15</t>
  </si>
  <si>
    <t>antwoord 2.16</t>
  </si>
  <si>
    <t>antwoord 2.17</t>
  </si>
  <si>
    <t xml:space="preserve">Vraag 3 - Er is een kans dat de verwerking een hoog privacy risico voor natuurlijke personen met zich meebrengt. Hoeveel criteria uit de onderstaande verwerkingen met een mogelijk hoog privacyrisico zijn van toepassing?                                                                  </t>
  </si>
  <si>
    <t>antwoord 3.1</t>
  </si>
  <si>
    <t>antwoord 3.2</t>
  </si>
  <si>
    <t>antwoord 3.3</t>
  </si>
  <si>
    <t>antwoord 3.4</t>
  </si>
  <si>
    <t>antwoord 3.5</t>
  </si>
  <si>
    <t>antwoord 3.6</t>
  </si>
  <si>
    <t>antwoord 3.7</t>
  </si>
  <si>
    <t>antwoord 3.8</t>
  </si>
  <si>
    <t>antwoord 3.9</t>
  </si>
  <si>
    <t>antwoord 4</t>
  </si>
  <si>
    <t>antwoord 5</t>
  </si>
  <si>
    <t>d12</t>
  </si>
  <si>
    <t>d10</t>
  </si>
  <si>
    <t>Eindresultaat/advies</t>
  </si>
  <si>
    <t>Vraag 2 - Vul de deelantwoorden in voor de berekening van het antwoord - Staat de verwerking op de onderstaande lijst van 17 verwerkingen? Een DPIA is verplicht als een van de deelantwoorden 'ja' is.</t>
  </si>
  <si>
    <t>Een DPIA is verplicht als een van de deelantwoorden op vraag 2 hieronder 'ja' is.</t>
  </si>
  <si>
    <t>d48</t>
  </si>
  <si>
    <t>misschien DPIA nodig</t>
  </si>
  <si>
    <t>Vraag 5 - DPIA-vragen afgerond? (pas 'ja' aanklikken als je klaar bent)</t>
  </si>
  <si>
    <t xml:space="preserve">Als het antwoord 'nee' is, is het invullen van de scan niet nodig. </t>
  </si>
  <si>
    <t>Er zijn 4 centrale vragen die eerst beantwoord moeten worden om te bepalen of een DPIA moet worden uitgevoerd. Om die te beantwoorden, geef je antwoord op de vragen in de selectievakken met ja/nee (klik op het pijltje van het uitklapmenu). Onderaan de lijst zie je of een DPIA nodig is.</t>
  </si>
  <si>
    <t>“Als u van plan bent om technologie te gebruiken die u nog niet eerder hebt gebruikt- zelfs als deze technologie al eerder bestond- dan we raden u aan om tóch een DPIA uit te voeren. De technologie zelf kan weliswaar al door anderen zijn getest, maar u moet ervoor zorgen dat u de risico's begrijpt en de technologie implementeert op de meest privacyvriendelijke manier. Ook kan technologie nog steeds als een 'nieuwe technologie' worden beschouwd wanneer u bestaande technologie op een nieuwe of innovatieve manier zult inzetten. U kunt misschien in zekere mate vertrouwen op eerdere DPIA's die door de ontwikkelaar of door een andere verwerkingsverantwoordelijke al eerder is gebruikt, maar dan is het belangrijke dit wel toe te voegen aan de gegevensbeschermingseffectbeoordeling van uw eigen implementatieplannen, inclusief de specifieke aard, reikwijdte, doelen en context van uw verwerking. Wat als nieuwe technologie wordt beschouwd varieert van sector tot sector en is afhankelijk van de rijpheid van het gebruik binnen het specifieke toepassingsgebied.”</t>
  </si>
  <si>
    <t>N.v.t.</t>
  </si>
  <si>
    <t>d81</t>
  </si>
  <si>
    <t xml:space="preserve">Dit is een indicatie. Maar maak de overweging ook altijd nog op basis van gezond verstand. Het kan in sommige gevallen toch verstandig zijn een DPIA uit te voeren als dat niet verplicht is. Documenteer de afweging hieronder. Start niet zomaar met de verwerking als een DPIA nodig is. </t>
  </si>
  <si>
    <t>Vraag 4 –Heb je bij de deelvragen onder vraag 2 en vraag 3 ergens ‘ja’ moeten invullen, controleer dan of je voor deze of een vergelijkbare verwerking al eerder een DPIA hebt uitgevoerd. Als dat het geval is, is het van belang om te bepalen of er wijzigingen in de verwerkingen, specifieke verwerkingsdoelen zijn geweest of dat er zijn nieuwe technologieën nodig zijn.</t>
  </si>
  <si>
    <t xml:space="preserve">Vul 'Ja' in als je ergens 'ja' hebt ingevuld, maar er is minder dan drie jaar geleden een DPIA uitgevoerd en de verwerking is ongewijzigd.
Vul 'Nee' in als je ergens 'ja' hebt ingevuld, en er is al een DPIA uitgevoerd, maar er zijn wijzigingen. 
Vul N.v.t. in als het om een nieuwe verwerking gaat en je hebt bij vragen 2 en 3 overal 'nee' ingevuld. </t>
  </si>
  <si>
    <t>Overleg altijd met de privacycontactpersoon van je organisatie over de uitslag van de DPIA-scan.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</si>
</sst>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9"/>
      <color indexed="81"/>
      <name val="Tahoma"/>
      <family val="2"/>
    </font>
    <font>
      <i/>
      <sz val="9"/>
      <color indexed="81"/>
      <name val="Tahoma"/>
      <family val="2"/>
    </font>
    <font>
      <sz val="8"/>
      <color theme="1"/>
      <name val="Segoe UI"/>
      <family val="2"/>
    </font>
    <font>
      <i/>
      <sz val="8"/>
      <color theme="1"/>
      <name val="Segoe UI"/>
      <family val="2"/>
    </font>
    <font>
      <sz val="9"/>
      <color theme="1"/>
      <name val="Segoe UI"/>
      <family val="2"/>
    </font>
    <font>
      <vertAlign val="superscript"/>
      <sz val="9"/>
      <color theme="1"/>
      <name val="Segoe UI"/>
      <family val="2"/>
    </font>
    <font>
      <b/>
      <sz val="9"/>
      <color rgb="FF2F5496"/>
      <name val="Segoe UI"/>
      <family val="2"/>
    </font>
    <font>
      <i/>
      <sz val="9"/>
      <color theme="1"/>
      <name val="Segoe UI"/>
      <family val="2"/>
    </font>
    <font>
      <i/>
      <sz val="9"/>
      <color rgb="FF404040"/>
      <name val="Segoe UI"/>
      <family val="2"/>
    </font>
    <font>
      <sz val="9"/>
      <color rgb="FF404040"/>
      <name val="Segoe UI"/>
      <family val="2"/>
    </font>
    <font>
      <i/>
      <sz val="9"/>
      <color theme="4" tint="-0.249977111117893"/>
      <name val="Segoe UI"/>
      <family val="2"/>
    </font>
    <font>
      <sz val="9"/>
      <color rgb="FF000000"/>
      <name val="Segoe UI"/>
      <family val="2"/>
    </font>
    <font>
      <b/>
      <sz val="9"/>
      <color theme="4" tint="-0.499984740745262"/>
      <name val="Segoe UI"/>
      <family val="2"/>
    </font>
    <font>
      <i/>
      <vertAlign val="superscript"/>
      <sz val="8"/>
      <color theme="1"/>
      <name val="Segoe UI"/>
      <family val="2"/>
    </font>
    <font>
      <b/>
      <sz val="9"/>
      <color rgb="FF002060"/>
      <name val="Segoe UI"/>
      <family val="2"/>
    </font>
    <font>
      <b/>
      <sz val="11"/>
      <color rgb="FF002060"/>
      <name val="Segoe UI"/>
      <family val="2"/>
    </font>
    <font>
      <b/>
      <sz val="12"/>
      <color rgb="FF002060"/>
      <name val="Segoe UI"/>
      <family val="2"/>
    </font>
    <font>
      <i/>
      <sz val="8"/>
      <color theme="0" tint="-0.499984740745262"/>
      <name val="Segoe UI"/>
      <family val="2"/>
    </font>
    <font>
      <i/>
      <sz val="7"/>
      <color theme="0" tint="-0.499984740745262"/>
      <name val="Segoe UI"/>
      <family val="2"/>
    </font>
    <font>
      <b/>
      <sz val="9"/>
      <color theme="1"/>
      <name val="Segoe UI"/>
      <family val="2"/>
    </font>
    <font>
      <sz val="9"/>
      <color theme="1" tint="0.34998626667073579"/>
      <name val="Segoe UI"/>
      <family val="2"/>
    </font>
    <font>
      <sz val="7"/>
      <color theme="0" tint="-0.499984740745262"/>
      <name val="Segoe UI"/>
      <family val="2"/>
    </font>
    <font>
      <sz val="9"/>
      <color theme="0"/>
      <name val="Segoe UI"/>
      <family val="2"/>
    </font>
    <font>
      <b/>
      <sz val="16"/>
      <color rgb="FF002060"/>
      <name val="Segoe UI"/>
      <family val="2"/>
    </font>
    <font>
      <i/>
      <sz val="8"/>
      <color theme="1" tint="0.34998626667073579"/>
      <name val="Segoe UI"/>
      <family val="2"/>
    </font>
    <font>
      <b/>
      <sz val="9"/>
      <color indexed="81"/>
      <name val="Tahoma"/>
      <family val="2"/>
    </font>
    <font>
      <i/>
      <sz val="9"/>
      <color rgb="FF2F5496"/>
      <name val="Segoe UI"/>
      <family val="2"/>
    </font>
    <font>
      <b/>
      <sz val="9"/>
      <color theme="0"/>
      <name val="Segoe UI"/>
      <family val="2"/>
    </font>
    <font>
      <sz val="8"/>
      <name val="Segoe UI"/>
      <family val="2"/>
    </font>
    <font>
      <b/>
      <i/>
      <sz val="9"/>
      <color theme="1"/>
      <name val="Segoe UI"/>
      <family val="2"/>
    </font>
  </fonts>
  <fills count="7">
    <fill>
      <patternFill patternType="none"/>
    </fill>
    <fill>
      <patternFill patternType="gray125"/>
    </fill>
    <fill>
      <patternFill patternType="solid">
        <fgColor rgb="FFFE9E9C"/>
        <bgColor indexed="64"/>
      </patternFill>
    </fill>
    <fill>
      <patternFill patternType="solid">
        <fgColor theme="9" tint="0.59999389629810485"/>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s>
  <borders count="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58">
    <xf numFmtId="0" fontId="0" fillId="0" borderId="0" xfId="0"/>
    <xf numFmtId="0" fontId="8" fillId="6" borderId="2" xfId="0" applyFont="1" applyFill="1" applyBorder="1" applyAlignment="1" applyProtection="1">
      <alignment vertical="top" wrapText="1"/>
      <protection locked="0"/>
    </xf>
    <xf numFmtId="0" fontId="16" fillId="6" borderId="2" xfId="0" applyFont="1" applyFill="1" applyBorder="1" applyAlignment="1" applyProtection="1">
      <alignment horizontal="center" wrapText="1"/>
      <protection locked="0"/>
    </xf>
    <xf numFmtId="0" fontId="7" fillId="3" borderId="1" xfId="0" applyFont="1" applyFill="1" applyBorder="1" applyAlignment="1" applyProtection="1">
      <alignment horizontal="center" vertical="center" wrapText="1"/>
      <protection locked="0"/>
    </xf>
    <xf numFmtId="0" fontId="5" fillId="5" borderId="0" xfId="0" applyFont="1" applyFill="1" applyProtection="1">
      <protection locked="0"/>
    </xf>
    <xf numFmtId="0" fontId="17" fillId="5" borderId="2" xfId="0" applyFont="1" applyFill="1" applyBorder="1" applyAlignment="1" applyProtection="1">
      <alignment vertical="center" wrapText="1"/>
      <protection locked="0"/>
    </xf>
    <xf numFmtId="0" fontId="4" fillId="5" borderId="0" xfId="0" applyFont="1" applyFill="1" applyAlignment="1" applyProtection="1">
      <alignment wrapText="1"/>
      <protection locked="0"/>
    </xf>
    <xf numFmtId="0" fontId="5" fillId="0" borderId="0" xfId="0" applyFont="1" applyAlignment="1" applyProtection="1">
      <alignment horizontal="center"/>
      <protection locked="0"/>
    </xf>
    <xf numFmtId="0" fontId="5" fillId="0" borderId="0" xfId="0" applyFont="1" applyProtection="1">
      <protection locked="0"/>
    </xf>
    <xf numFmtId="0" fontId="24" fillId="5" borderId="2" xfId="0" applyFont="1" applyFill="1" applyBorder="1" applyAlignment="1" applyProtection="1">
      <alignment horizontal="center" vertical="center"/>
      <protection locked="0"/>
    </xf>
    <xf numFmtId="0" fontId="5" fillId="5" borderId="0" xfId="0" applyFont="1" applyFill="1" applyAlignment="1" applyProtection="1">
      <alignment horizontal="center" wrapText="1"/>
      <protection locked="0"/>
    </xf>
    <xf numFmtId="0" fontId="4" fillId="5" borderId="4" xfId="0" applyFont="1" applyFill="1" applyBorder="1" applyAlignment="1" applyProtection="1">
      <alignment wrapText="1"/>
      <protection locked="0"/>
    </xf>
    <xf numFmtId="0" fontId="5" fillId="5" borderId="2" xfId="0" applyFont="1" applyFill="1" applyBorder="1" applyAlignment="1" applyProtection="1">
      <alignment wrapText="1"/>
      <protection locked="0"/>
    </xf>
    <xf numFmtId="0" fontId="13" fillId="5" borderId="2" xfId="0" applyFont="1" applyFill="1" applyBorder="1" applyProtection="1">
      <protection locked="0"/>
    </xf>
    <xf numFmtId="0" fontId="20" fillId="5" borderId="0" xfId="0" applyFont="1" applyFill="1" applyAlignment="1" applyProtection="1">
      <alignment horizontal="center" wrapText="1"/>
      <protection locked="0"/>
    </xf>
    <xf numFmtId="0" fontId="3" fillId="5" borderId="0" xfId="0" applyFont="1" applyFill="1" applyAlignment="1" applyProtection="1">
      <alignment horizontal="center" wrapText="1"/>
      <protection locked="0"/>
    </xf>
    <xf numFmtId="0" fontId="10" fillId="5" borderId="2" xfId="0" applyFont="1" applyFill="1" applyBorder="1" applyAlignment="1" applyProtection="1">
      <alignment vertical="center" wrapText="1"/>
      <protection locked="0"/>
    </xf>
    <xf numFmtId="0" fontId="8" fillId="0" borderId="2" xfId="0" applyFont="1" applyBorder="1" applyProtection="1">
      <protection locked="0"/>
    </xf>
    <xf numFmtId="0" fontId="15" fillId="5" borderId="2" xfId="0" applyFont="1" applyFill="1" applyBorder="1" applyProtection="1">
      <protection locked="0"/>
    </xf>
    <xf numFmtId="0" fontId="18" fillId="5" borderId="0" xfId="0" applyFont="1" applyFill="1" applyAlignment="1" applyProtection="1">
      <alignment wrapText="1"/>
      <protection locked="0"/>
    </xf>
    <xf numFmtId="0" fontId="7" fillId="2" borderId="1" xfId="0" applyFont="1" applyFill="1" applyBorder="1" applyAlignment="1" applyProtection="1">
      <alignment horizontal="center" vertical="center" wrapText="1"/>
      <protection locked="0"/>
    </xf>
    <xf numFmtId="0" fontId="11" fillId="5" borderId="0" xfId="0" applyFont="1" applyFill="1" applyAlignment="1" applyProtection="1">
      <alignment horizontal="center" vertical="center" wrapText="1"/>
      <protection locked="0"/>
    </xf>
    <xf numFmtId="0" fontId="15" fillId="5" borderId="2" xfId="0" applyFont="1" applyFill="1" applyBorder="1" applyAlignment="1" applyProtection="1">
      <alignment wrapText="1"/>
      <protection locked="0"/>
    </xf>
    <xf numFmtId="0" fontId="9" fillId="5" borderId="2" xfId="0" applyFont="1" applyFill="1" applyBorder="1" applyAlignment="1" applyProtection="1">
      <alignment wrapText="1"/>
      <protection locked="0"/>
    </xf>
    <xf numFmtId="49" fontId="21" fillId="5" borderId="2" xfId="0" applyNumberFormat="1" applyFont="1" applyFill="1" applyBorder="1" applyAlignment="1" applyProtection="1">
      <alignment vertical="center" wrapText="1"/>
      <protection locked="0"/>
    </xf>
    <xf numFmtId="0" fontId="5" fillId="5" borderId="0" xfId="0" applyFont="1" applyFill="1" applyAlignment="1" applyProtection="1">
      <alignment horizontal="center"/>
      <protection locked="0"/>
    </xf>
    <xf numFmtId="49" fontId="21" fillId="5" borderId="2" xfId="0" quotePrefix="1" applyNumberFormat="1" applyFont="1" applyFill="1" applyBorder="1" applyAlignment="1" applyProtection="1">
      <alignment vertical="center" wrapText="1"/>
      <protection locked="0"/>
    </xf>
    <xf numFmtId="0" fontId="5" fillId="5" borderId="0" xfId="0" applyFont="1" applyFill="1" applyAlignment="1" applyProtection="1">
      <alignment wrapText="1"/>
      <protection locked="0"/>
    </xf>
    <xf numFmtId="49" fontId="25" fillId="5" borderId="2" xfId="0" applyNumberFormat="1" applyFont="1" applyFill="1" applyBorder="1" applyAlignment="1" applyProtection="1">
      <alignment vertical="center" wrapText="1"/>
      <protection locked="0"/>
    </xf>
    <xf numFmtId="0" fontId="12" fillId="5" borderId="2" xfId="0" applyFont="1" applyFill="1" applyBorder="1" applyAlignment="1" applyProtection="1">
      <alignment vertical="center" wrapText="1"/>
      <protection locked="0"/>
    </xf>
    <xf numFmtId="0" fontId="5" fillId="5" borderId="2" xfId="0" applyFont="1" applyFill="1" applyBorder="1" applyProtection="1">
      <protection locked="0"/>
    </xf>
    <xf numFmtId="0" fontId="4" fillId="5" borderId="0" xfId="0" applyFont="1" applyFill="1" applyProtection="1">
      <protection locked="0"/>
    </xf>
    <xf numFmtId="0" fontId="19" fillId="5" borderId="2" xfId="0" applyFont="1" applyFill="1" applyBorder="1" applyAlignment="1" applyProtection="1">
      <alignment vertical="center" wrapText="1"/>
      <protection locked="0"/>
    </xf>
    <xf numFmtId="0" fontId="22" fillId="5" borderId="2" xfId="0" applyFont="1" applyFill="1" applyBorder="1" applyAlignment="1" applyProtection="1">
      <alignment vertical="center" wrapText="1"/>
      <protection locked="0"/>
    </xf>
    <xf numFmtId="0" fontId="5" fillId="0" borderId="5" xfId="0" applyFont="1" applyBorder="1" applyProtection="1">
      <protection locked="0"/>
    </xf>
    <xf numFmtId="0" fontId="4" fillId="0" borderId="6" xfId="0" applyFont="1" applyBorder="1" applyProtection="1">
      <protection locked="0"/>
    </xf>
    <xf numFmtId="0" fontId="5" fillId="0" borderId="6" xfId="0" applyFont="1" applyBorder="1" applyAlignment="1" applyProtection="1">
      <alignment horizontal="center"/>
      <protection locked="0"/>
    </xf>
    <xf numFmtId="0" fontId="4" fillId="0" borderId="0" xfId="0" applyFont="1" applyProtection="1">
      <protection locked="0"/>
    </xf>
    <xf numFmtId="0" fontId="13" fillId="4"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23" fillId="5" borderId="0" xfId="0" applyFont="1" applyFill="1" applyAlignment="1">
      <alignment horizontal="center"/>
    </xf>
    <xf numFmtId="0" fontId="20" fillId="0" borderId="0" xfId="0" applyFont="1" applyProtection="1">
      <protection locked="0"/>
    </xf>
    <xf numFmtId="0" fontId="15" fillId="5" borderId="2" xfId="0" applyFont="1" applyFill="1" applyBorder="1" applyAlignment="1" applyProtection="1">
      <alignment vertical="top"/>
      <protection locked="0"/>
    </xf>
    <xf numFmtId="0" fontId="27" fillId="5" borderId="2" xfId="0" applyFont="1" applyFill="1" applyBorder="1" applyAlignment="1" applyProtection="1">
      <alignment wrapText="1"/>
      <protection locked="0"/>
    </xf>
    <xf numFmtId="0" fontId="23" fillId="0" borderId="0" xfId="0" applyFont="1" applyProtection="1">
      <protection locked="0" hidden="1"/>
    </xf>
    <xf numFmtId="0" fontId="23" fillId="0" borderId="0" xfId="0" applyFont="1" applyProtection="1">
      <protection locked="0"/>
    </xf>
    <xf numFmtId="0" fontId="23" fillId="0" borderId="0" xfId="0" applyFont="1" applyAlignment="1" applyProtection="1">
      <alignment wrapText="1"/>
      <protection locked="0" hidden="1"/>
    </xf>
    <xf numFmtId="0" fontId="23" fillId="0" borderId="0" xfId="0" applyFont="1" applyAlignment="1" applyProtection="1">
      <alignment wrapText="1"/>
      <protection locked="0"/>
    </xf>
    <xf numFmtId="0" fontId="28" fillId="0" borderId="0" xfId="0" applyFont="1" applyAlignment="1" applyProtection="1">
      <alignment vertical="center" wrapText="1"/>
      <protection locked="0" hidden="1"/>
    </xf>
    <xf numFmtId="0" fontId="28" fillId="0" borderId="0" xfId="0" applyFont="1" applyAlignment="1" applyProtection="1">
      <alignment vertical="center" wrapText="1"/>
      <protection locked="0"/>
    </xf>
    <xf numFmtId="0" fontId="23" fillId="0" borderId="0" xfId="0" applyFont="1" applyAlignment="1" applyProtection="1">
      <alignment vertical="center"/>
      <protection locked="0" hidden="1"/>
    </xf>
    <xf numFmtId="0" fontId="23" fillId="0" borderId="0" xfId="0" applyFont="1" applyAlignment="1" applyProtection="1">
      <alignment horizontal="center"/>
      <protection locked="0" hidden="1"/>
    </xf>
    <xf numFmtId="0" fontId="23" fillId="0" borderId="0" xfId="0" applyFont="1" applyAlignment="1" applyProtection="1">
      <alignment horizontal="center"/>
      <protection locked="0"/>
    </xf>
    <xf numFmtId="0" fontId="29" fillId="5" borderId="3" xfId="0" applyFont="1" applyFill="1" applyBorder="1" applyAlignment="1" applyProtection="1">
      <alignment horizontal="center"/>
      <protection locked="0"/>
    </xf>
    <xf numFmtId="0" fontId="29" fillId="5" borderId="3" xfId="0" applyFont="1" applyFill="1" applyBorder="1" applyAlignment="1" applyProtection="1">
      <alignment horizontal="center" wrapText="1"/>
      <protection locked="0"/>
    </xf>
    <xf numFmtId="0" fontId="29" fillId="0" borderId="7" xfId="0" applyFont="1" applyBorder="1" applyAlignment="1" applyProtection="1">
      <alignment horizontal="center"/>
      <protection locked="0"/>
    </xf>
    <xf numFmtId="0" fontId="29" fillId="0" borderId="0" xfId="0" applyFont="1" applyAlignment="1" applyProtection="1">
      <alignment horizontal="center"/>
      <protection locked="0"/>
    </xf>
    <xf numFmtId="0" fontId="30" fillId="5" borderId="2" xfId="0" applyFont="1" applyFill="1" applyBorder="1" applyAlignment="1" applyProtection="1">
      <alignment horizontal="center" vertical="top"/>
      <protection locked="0"/>
    </xf>
  </cellXfs>
  <cellStyles count="1">
    <cellStyle name="Standaard" xfId="0" builtinId="0"/>
  </cellStyles>
  <dxfs count="6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b/>
        <i val="0"/>
        <strike val="0"/>
        <color theme="9" tint="-0.499984740745262"/>
      </font>
      <fill>
        <patternFill patternType="solid">
          <bgColor theme="0"/>
        </patternFill>
      </fill>
    </dxf>
    <dxf>
      <font>
        <color rgb="FF9C0006"/>
      </font>
      <fill>
        <patternFill>
          <bgColor rgb="FFFFC7CE"/>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color rgb="FF006100"/>
      </font>
      <fill>
        <patternFill>
          <bgColor rgb="FFC6EFCE"/>
        </patternFill>
      </fill>
    </dxf>
    <dxf>
      <font>
        <color rgb="FF9C0006"/>
      </font>
      <fill>
        <patternFill>
          <bgColor rgb="FFFFC7CE"/>
        </patternFill>
      </fill>
    </dxf>
    <dxf>
      <font>
        <b/>
        <i val="0"/>
        <strike val="0"/>
        <color theme="9" tint="-0.499984740745262"/>
      </font>
      <fill>
        <patternFill patternType="solid">
          <bgColor theme="0"/>
        </patternFill>
      </fill>
    </dxf>
    <dxf>
      <font>
        <b/>
        <i val="0"/>
        <strike val="0"/>
        <color theme="9" tint="-0.499984740745262"/>
      </font>
      <fill>
        <patternFill patternType="solid">
          <bgColor theme="0"/>
        </patternFill>
      </fill>
    </dxf>
    <dxf>
      <font>
        <color rgb="FF9C0006"/>
      </font>
      <fill>
        <patternFill>
          <bgColor rgb="FFFFC7CE"/>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b/>
        <i val="0"/>
        <strike val="0"/>
        <color theme="9" tint="-0.499984740745262"/>
      </font>
      <fill>
        <patternFill patternType="solid">
          <bgColor theme="0"/>
        </patternFill>
      </fill>
    </dxf>
    <dxf>
      <font>
        <color rgb="FF9C0006"/>
      </font>
      <fill>
        <patternFill>
          <bgColor rgb="FFFFC7CE"/>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b/>
        <i val="0"/>
        <strike val="0"/>
        <color theme="9" tint="-0.499984740745262"/>
      </font>
      <fill>
        <patternFill patternType="solid">
          <bgColor theme="0"/>
        </patternFill>
      </fill>
    </dxf>
    <dxf>
      <font>
        <color rgb="FF9C0006"/>
      </font>
      <fill>
        <patternFill>
          <bgColor rgb="FFFFC7CE"/>
        </patternFill>
      </fill>
    </dxf>
    <dxf>
      <font>
        <color rgb="FF9C0006"/>
      </font>
      <fill>
        <patternFill>
          <bgColor rgb="FFFFC7CE"/>
        </patternFill>
      </fill>
    </dxf>
    <dxf>
      <font>
        <b/>
        <i val="0"/>
        <strike val="0"/>
        <color theme="9" tint="-0.499984740745262"/>
      </font>
      <fill>
        <patternFill patternType="solid">
          <bgColor theme="0"/>
        </patternFill>
      </fill>
    </dxf>
    <dxf>
      <font>
        <color rgb="FF9C0006"/>
      </font>
      <fill>
        <patternFill>
          <bgColor rgb="FFFFC7CE"/>
        </patternFill>
      </fill>
    </dxf>
    <dxf>
      <font>
        <b/>
        <i val="0"/>
        <strike val="0"/>
        <color theme="9" tint="-0.499984740745262"/>
      </font>
      <fill>
        <patternFill patternType="solid">
          <bgColor theme="0"/>
        </patternFill>
      </fill>
    </dxf>
    <dxf>
      <font>
        <b/>
        <i val="0"/>
        <strike val="0"/>
        <color theme="9" tint="-0.499984740745262"/>
      </font>
      <fill>
        <patternFill patternType="solid">
          <bgColor theme="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99FF99"/>
      <color rgb="FFFE9E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pageSetUpPr fitToPage="1"/>
  </sheetPr>
  <dimension ref="A1:W95"/>
  <sheetViews>
    <sheetView tabSelected="1" topLeftCell="A78" zoomScale="120" zoomScaleNormal="120" zoomScaleSheetLayoutView="112" workbookViewId="0">
      <selection activeCell="B88" sqref="B88"/>
    </sheetView>
  </sheetViews>
  <sheetFormatPr defaultColWidth="9.109375" defaultRowHeight="13.2" x14ac:dyDescent="0.3"/>
  <cols>
    <col min="1" max="1" width="4.33203125" style="4" customWidth="1"/>
    <col min="2" max="2" width="108.109375" style="8" customWidth="1"/>
    <col min="3" max="3" width="17.44140625" style="37" customWidth="1"/>
    <col min="4" max="4" width="15.109375" style="7" customWidth="1"/>
    <col min="5" max="5" width="7.44140625" style="56" customWidth="1"/>
    <col min="6" max="12" width="14.77734375" style="44" hidden="1" customWidth="1"/>
    <col min="13" max="13" width="30.33203125" style="45" hidden="1" customWidth="1"/>
    <col min="14" max="14" width="9.109375" style="45" hidden="1" customWidth="1"/>
    <col min="15" max="23" width="0" style="45" hidden="1" customWidth="1"/>
    <col min="24" max="16384" width="9.109375" style="8"/>
  </cols>
  <sheetData>
    <row r="1" spans="2:12" ht="25.2" customHeight="1" x14ac:dyDescent="0.3">
      <c r="B1" s="5"/>
      <c r="C1" s="6"/>
      <c r="E1" s="53"/>
    </row>
    <row r="2" spans="2:12" ht="19.5" customHeight="1" x14ac:dyDescent="0.3">
      <c r="B2" s="9" t="s">
        <v>39</v>
      </c>
      <c r="C2" s="6"/>
      <c r="D2" s="10"/>
      <c r="E2" s="53"/>
    </row>
    <row r="3" spans="2:12" ht="52.5" customHeight="1" x14ac:dyDescent="0.3">
      <c r="B3" s="11" t="s">
        <v>44</v>
      </c>
      <c r="C3" s="6"/>
      <c r="D3" s="10"/>
      <c r="E3" s="53"/>
    </row>
    <row r="4" spans="2:12" ht="36" customHeight="1" x14ac:dyDescent="0.3">
      <c r="B4" s="12" t="s">
        <v>63</v>
      </c>
      <c r="C4" s="6"/>
      <c r="D4" s="10"/>
      <c r="E4" s="53"/>
    </row>
    <row r="5" spans="2:12" ht="15.75" customHeight="1" thickBot="1" x14ac:dyDescent="0.35">
      <c r="B5" s="13"/>
      <c r="C5" s="6"/>
      <c r="D5" s="14" t="s">
        <v>61</v>
      </c>
      <c r="E5" s="53"/>
    </row>
    <row r="6" spans="2:12" ht="46.2" customHeight="1" thickBot="1" x14ac:dyDescent="0.45">
      <c r="B6" s="2" t="s">
        <v>50</v>
      </c>
      <c r="C6" s="6"/>
      <c r="D6" s="38" t="str">
        <f>D85</f>
        <v>misschien DPIA nodig, maak de vragen af</v>
      </c>
      <c r="E6" s="53"/>
    </row>
    <row r="7" spans="2:12" ht="24.75" customHeight="1" x14ac:dyDescent="0.3">
      <c r="B7" s="12"/>
      <c r="C7" s="6"/>
      <c r="D7" s="15" t="s">
        <v>62</v>
      </c>
      <c r="E7" s="53"/>
    </row>
    <row r="8" spans="2:12" ht="39.6" x14ac:dyDescent="0.3">
      <c r="B8" s="16" t="s">
        <v>158</v>
      </c>
      <c r="C8" s="6"/>
      <c r="D8" s="10"/>
      <c r="E8" s="54"/>
      <c r="F8" s="46"/>
      <c r="G8" s="46"/>
      <c r="I8" s="46"/>
      <c r="J8" s="46"/>
      <c r="K8" s="46"/>
      <c r="L8" s="46"/>
    </row>
    <row r="9" spans="2:12" ht="35.4" thickBot="1" x14ac:dyDescent="0.35">
      <c r="B9" s="17"/>
      <c r="C9" s="6" t="s">
        <v>119</v>
      </c>
      <c r="E9" s="54" t="s">
        <v>90</v>
      </c>
      <c r="F9" s="46"/>
      <c r="G9" s="46"/>
      <c r="I9" s="46"/>
      <c r="L9" s="46"/>
    </row>
    <row r="10" spans="2:12" ht="13.8" thickBot="1" x14ac:dyDescent="0.35">
      <c r="B10" s="18" t="s">
        <v>0</v>
      </c>
      <c r="C10" s="19" t="s">
        <v>120</v>
      </c>
      <c r="D10" s="20" t="s">
        <v>1</v>
      </c>
      <c r="E10" s="54">
        <v>1</v>
      </c>
      <c r="F10" s="46"/>
      <c r="G10" s="46"/>
      <c r="I10" s="46"/>
      <c r="J10" s="46"/>
      <c r="K10" s="46"/>
      <c r="L10" s="46"/>
    </row>
    <row r="11" spans="2:12" ht="28.8" customHeight="1" thickBot="1" x14ac:dyDescent="0.35">
      <c r="B11" s="42" t="s">
        <v>157</v>
      </c>
      <c r="C11" s="19"/>
      <c r="D11" s="41" t="s">
        <v>61</v>
      </c>
      <c r="E11" s="54"/>
      <c r="F11" s="46"/>
      <c r="G11" s="46"/>
      <c r="I11" s="46"/>
      <c r="J11" s="46"/>
      <c r="K11" s="46"/>
      <c r="L11" s="46"/>
    </row>
    <row r="12" spans="2:12" ht="21" customHeight="1" thickBot="1" x14ac:dyDescent="0.35">
      <c r="B12" s="22" t="s">
        <v>153</v>
      </c>
      <c r="C12" s="6" t="s">
        <v>117</v>
      </c>
      <c r="D12" s="39" t="str">
        <f>IF(G12&gt;0,"Ja","Nee")</f>
        <v>Nee</v>
      </c>
      <c r="E12" s="54"/>
      <c r="F12" s="46"/>
      <c r="G12" s="46">
        <f>COUNTIF(D14:D46,"JA")</f>
        <v>0</v>
      </c>
      <c r="H12" s="44" t="s">
        <v>1</v>
      </c>
      <c r="I12" s="46" t="s">
        <v>2</v>
      </c>
      <c r="J12" s="44" t="s">
        <v>160</v>
      </c>
      <c r="L12" s="46"/>
    </row>
    <row r="13" spans="2:12" ht="38.4" customHeight="1" thickBot="1" x14ac:dyDescent="0.35">
      <c r="B13" s="22" t="s">
        <v>152</v>
      </c>
      <c r="C13" s="6"/>
      <c r="D13" s="8"/>
      <c r="E13" s="54"/>
      <c r="F13" s="46"/>
      <c r="G13" s="46"/>
      <c r="I13" s="46"/>
      <c r="L13" s="46"/>
    </row>
    <row r="14" spans="2:12" ht="22.2" customHeight="1" thickBot="1" x14ac:dyDescent="0.35">
      <c r="B14" s="23" t="s">
        <v>91</v>
      </c>
      <c r="C14" s="19" t="s">
        <v>118</v>
      </c>
      <c r="D14" s="3" t="s">
        <v>2</v>
      </c>
      <c r="E14" s="54" t="s">
        <v>64</v>
      </c>
      <c r="F14" s="46"/>
      <c r="G14" s="46"/>
      <c r="I14" s="46"/>
      <c r="J14" s="46"/>
      <c r="K14" s="46"/>
    </row>
    <row r="15" spans="2:12" ht="66.599999999999994" thickBot="1" x14ac:dyDescent="0.35">
      <c r="B15" s="24" t="s">
        <v>3</v>
      </c>
      <c r="C15" s="6"/>
      <c r="D15" s="21"/>
      <c r="E15" s="54"/>
      <c r="F15" s="46"/>
      <c r="G15" s="46"/>
      <c r="I15" s="46"/>
      <c r="J15" s="46"/>
      <c r="K15" s="46"/>
      <c r="L15" s="46"/>
    </row>
    <row r="16" spans="2:12" ht="13.8" thickBot="1" x14ac:dyDescent="0.35">
      <c r="B16" s="23" t="s">
        <v>92</v>
      </c>
      <c r="C16" s="19" t="s">
        <v>121</v>
      </c>
      <c r="D16" s="3" t="s">
        <v>2</v>
      </c>
      <c r="E16" s="54" t="s">
        <v>65</v>
      </c>
      <c r="F16" s="46"/>
      <c r="G16" s="46"/>
      <c r="H16" s="46"/>
      <c r="I16" s="46"/>
      <c r="J16" s="46"/>
      <c r="K16" s="46"/>
      <c r="L16" s="46"/>
    </row>
    <row r="17" spans="2:13" ht="27" thickBot="1" x14ac:dyDescent="0.35">
      <c r="B17" s="24" t="s">
        <v>4</v>
      </c>
      <c r="C17" s="6"/>
      <c r="D17" s="10"/>
      <c r="E17" s="54"/>
      <c r="F17" s="46"/>
      <c r="G17" s="46"/>
      <c r="H17" s="46"/>
      <c r="I17" s="46"/>
      <c r="J17" s="46"/>
      <c r="K17" s="46"/>
      <c r="L17" s="46"/>
      <c r="M17" s="47"/>
    </row>
    <row r="18" spans="2:13" ht="13.8" thickBot="1" x14ac:dyDescent="0.35">
      <c r="B18" s="23" t="s">
        <v>93</v>
      </c>
      <c r="C18" s="19" t="s">
        <v>122</v>
      </c>
      <c r="D18" s="3" t="s">
        <v>2</v>
      </c>
      <c r="E18" s="54" t="s">
        <v>66</v>
      </c>
      <c r="F18" s="46"/>
      <c r="G18" s="46"/>
      <c r="H18" s="46"/>
      <c r="I18" s="48"/>
      <c r="J18" s="46"/>
      <c r="K18" s="46"/>
      <c r="L18" s="46"/>
      <c r="M18" s="47"/>
    </row>
    <row r="19" spans="2:13" ht="27" thickBot="1" x14ac:dyDescent="0.35">
      <c r="B19" s="24" t="s">
        <v>5</v>
      </c>
      <c r="C19" s="6"/>
      <c r="D19" s="10"/>
      <c r="E19" s="54"/>
      <c r="F19" s="46"/>
      <c r="G19" s="46"/>
      <c r="H19" s="46"/>
      <c r="I19" s="46"/>
      <c r="J19" s="46"/>
      <c r="K19" s="46"/>
      <c r="L19" s="46"/>
      <c r="M19" s="47"/>
    </row>
    <row r="20" spans="2:13" ht="13.8" thickBot="1" x14ac:dyDescent="0.35">
      <c r="B20" s="23" t="s">
        <v>94</v>
      </c>
      <c r="C20" s="19" t="s">
        <v>123</v>
      </c>
      <c r="D20" s="3" t="s">
        <v>2</v>
      </c>
      <c r="E20" s="54" t="s">
        <v>67</v>
      </c>
      <c r="F20" s="46"/>
      <c r="G20" s="46"/>
      <c r="H20" s="46"/>
      <c r="I20" s="46"/>
      <c r="J20" s="46"/>
      <c r="K20" s="46"/>
      <c r="L20" s="48"/>
      <c r="M20" s="49"/>
    </row>
    <row r="21" spans="2:13" ht="53.4" thickBot="1" x14ac:dyDescent="0.35">
      <c r="B21" s="24" t="s">
        <v>6</v>
      </c>
      <c r="C21" s="6"/>
      <c r="D21" s="10"/>
      <c r="E21" s="54"/>
      <c r="F21" s="46"/>
      <c r="G21" s="46"/>
      <c r="H21" s="46"/>
      <c r="I21" s="46"/>
      <c r="J21" s="46"/>
      <c r="K21" s="46"/>
      <c r="L21" s="46"/>
      <c r="M21" s="47"/>
    </row>
    <row r="22" spans="2:13" ht="13.8" thickBot="1" x14ac:dyDescent="0.35">
      <c r="B22" s="23" t="s">
        <v>95</v>
      </c>
      <c r="C22" s="19" t="s">
        <v>124</v>
      </c>
      <c r="D22" s="3" t="s">
        <v>2</v>
      </c>
      <c r="E22" s="54" t="s">
        <v>68</v>
      </c>
      <c r="F22" s="46"/>
      <c r="G22" s="46"/>
      <c r="H22" s="46"/>
      <c r="I22" s="46"/>
      <c r="J22" s="46"/>
      <c r="K22" s="48"/>
      <c r="L22" s="48"/>
      <c r="M22" s="47"/>
    </row>
    <row r="23" spans="2:13" ht="27" thickBot="1" x14ac:dyDescent="0.35">
      <c r="B23" s="24" t="s">
        <v>7</v>
      </c>
      <c r="C23" s="6"/>
      <c r="D23" s="10"/>
      <c r="E23" s="54"/>
      <c r="F23" s="46"/>
      <c r="G23" s="46"/>
      <c r="H23" s="46"/>
    </row>
    <row r="24" spans="2:13" ht="13.8" thickBot="1" x14ac:dyDescent="0.35">
      <c r="B24" s="23" t="s">
        <v>96</v>
      </c>
      <c r="C24" s="19" t="s">
        <v>125</v>
      </c>
      <c r="D24" s="3" t="s">
        <v>2</v>
      </c>
      <c r="E24" s="54" t="s">
        <v>69</v>
      </c>
      <c r="F24" s="46"/>
      <c r="G24" s="46"/>
      <c r="H24" s="46"/>
    </row>
    <row r="25" spans="2:13" ht="13.8" thickBot="1" x14ac:dyDescent="0.35">
      <c r="B25" s="24" t="s">
        <v>8</v>
      </c>
      <c r="C25" s="6"/>
      <c r="D25" s="10"/>
      <c r="E25" s="54"/>
      <c r="F25" s="46"/>
      <c r="G25" s="46"/>
      <c r="H25" s="46"/>
    </row>
    <row r="26" spans="2:13" ht="13.8" thickBot="1" x14ac:dyDescent="0.35">
      <c r="B26" s="23" t="s">
        <v>97</v>
      </c>
      <c r="C26" s="19" t="s">
        <v>126</v>
      </c>
      <c r="D26" s="3" t="s">
        <v>2</v>
      </c>
      <c r="E26" s="54" t="s">
        <v>70</v>
      </c>
      <c r="F26" s="46"/>
      <c r="G26" s="46"/>
      <c r="H26" s="46"/>
    </row>
    <row r="27" spans="2:13" ht="27" thickBot="1" x14ac:dyDescent="0.35">
      <c r="B27" s="24" t="s">
        <v>9</v>
      </c>
      <c r="C27" s="6"/>
      <c r="D27" s="10"/>
      <c r="E27" s="54"/>
      <c r="F27" s="46"/>
      <c r="G27" s="46"/>
      <c r="H27" s="46"/>
    </row>
    <row r="28" spans="2:13" ht="13.8" thickBot="1" x14ac:dyDescent="0.35">
      <c r="B28" s="23" t="s">
        <v>98</v>
      </c>
      <c r="C28" s="19" t="s">
        <v>128</v>
      </c>
      <c r="D28" s="3" t="s">
        <v>2</v>
      </c>
      <c r="E28" s="54" t="s">
        <v>71</v>
      </c>
      <c r="F28" s="46"/>
      <c r="G28" s="46"/>
      <c r="H28" s="46"/>
    </row>
    <row r="29" spans="2:13" ht="40.200000000000003" thickBot="1" x14ac:dyDescent="0.35">
      <c r="B29" s="24" t="s">
        <v>10</v>
      </c>
      <c r="C29" s="6"/>
      <c r="D29" s="10"/>
      <c r="E29" s="54"/>
      <c r="F29" s="46"/>
      <c r="G29" s="46"/>
      <c r="H29" s="46"/>
    </row>
    <row r="30" spans="2:13" ht="18" customHeight="1" thickBot="1" x14ac:dyDescent="0.35">
      <c r="B30" s="23" t="s">
        <v>99</v>
      </c>
      <c r="C30" s="19" t="s">
        <v>127</v>
      </c>
      <c r="D30" s="3" t="s">
        <v>2</v>
      </c>
      <c r="E30" s="54" t="s">
        <v>72</v>
      </c>
      <c r="F30" s="46"/>
      <c r="G30" s="46"/>
      <c r="H30" s="46"/>
    </row>
    <row r="31" spans="2:13" ht="21" customHeight="1" thickBot="1" x14ac:dyDescent="0.35">
      <c r="B31" s="24" t="s">
        <v>11</v>
      </c>
      <c r="C31" s="6"/>
      <c r="D31" s="10"/>
      <c r="E31" s="54"/>
      <c r="F31" s="46"/>
      <c r="G31" s="46"/>
      <c r="H31" s="46"/>
    </row>
    <row r="32" spans="2:13" ht="13.8" thickBot="1" x14ac:dyDescent="0.35">
      <c r="B32" s="23" t="s">
        <v>100</v>
      </c>
      <c r="C32" s="19" t="s">
        <v>129</v>
      </c>
      <c r="D32" s="3" t="s">
        <v>2</v>
      </c>
      <c r="E32" s="54" t="s">
        <v>73</v>
      </c>
      <c r="F32" s="46"/>
      <c r="G32" s="46"/>
      <c r="H32" s="46"/>
      <c r="I32" s="46"/>
      <c r="J32" s="46"/>
      <c r="K32" s="46"/>
      <c r="L32" s="46"/>
      <c r="M32" s="47"/>
    </row>
    <row r="33" spans="2:7" ht="27" thickBot="1" x14ac:dyDescent="0.35">
      <c r="B33" s="24" t="s">
        <v>12</v>
      </c>
      <c r="C33" s="6"/>
      <c r="D33" s="10"/>
      <c r="E33" s="54"/>
      <c r="F33" s="46"/>
      <c r="G33" s="46"/>
    </row>
    <row r="34" spans="2:7" ht="13.8" thickBot="1" x14ac:dyDescent="0.35">
      <c r="B34" s="23" t="s">
        <v>101</v>
      </c>
      <c r="C34" s="19" t="s">
        <v>130</v>
      </c>
      <c r="D34" s="3" t="s">
        <v>2</v>
      </c>
      <c r="E34" s="54" t="s">
        <v>74</v>
      </c>
      <c r="F34" s="46"/>
      <c r="G34" s="46"/>
    </row>
    <row r="35" spans="2:7" ht="13.8" thickBot="1" x14ac:dyDescent="0.35">
      <c r="B35" s="24" t="s">
        <v>13</v>
      </c>
      <c r="C35" s="6"/>
      <c r="D35" s="10"/>
      <c r="E35" s="54"/>
      <c r="F35" s="46"/>
      <c r="G35" s="46"/>
    </row>
    <row r="36" spans="2:7" ht="13.8" thickBot="1" x14ac:dyDescent="0.35">
      <c r="B36" s="23" t="s">
        <v>102</v>
      </c>
      <c r="C36" s="19" t="s">
        <v>131</v>
      </c>
      <c r="D36" s="3" t="s">
        <v>2</v>
      </c>
      <c r="E36" s="54" t="s">
        <v>75</v>
      </c>
      <c r="F36" s="46"/>
      <c r="G36" s="46"/>
    </row>
    <row r="37" spans="2:7" ht="13.8" thickBot="1" x14ac:dyDescent="0.35">
      <c r="B37" s="24" t="s">
        <v>14</v>
      </c>
      <c r="C37" s="6"/>
      <c r="D37" s="10"/>
      <c r="E37" s="54"/>
      <c r="F37" s="46"/>
      <c r="G37" s="46"/>
    </row>
    <row r="38" spans="2:7" ht="13.8" thickBot="1" x14ac:dyDescent="0.35">
      <c r="B38" s="23" t="s">
        <v>103</v>
      </c>
      <c r="C38" s="19" t="s">
        <v>132</v>
      </c>
      <c r="D38" s="3" t="s">
        <v>2</v>
      </c>
      <c r="E38" s="54" t="s">
        <v>76</v>
      </c>
      <c r="F38" s="46"/>
      <c r="G38" s="46"/>
    </row>
    <row r="39" spans="2:7" ht="40.200000000000003" thickBot="1" x14ac:dyDescent="0.35">
      <c r="B39" s="24" t="s">
        <v>15</v>
      </c>
      <c r="C39" s="6"/>
      <c r="D39" s="10"/>
      <c r="E39" s="54"/>
      <c r="F39" s="46"/>
      <c r="G39" s="46"/>
    </row>
    <row r="40" spans="2:7" ht="13.8" thickBot="1" x14ac:dyDescent="0.35">
      <c r="B40" s="23" t="s">
        <v>104</v>
      </c>
      <c r="C40" s="19" t="s">
        <v>133</v>
      </c>
      <c r="D40" s="3" t="s">
        <v>2</v>
      </c>
      <c r="E40" s="54" t="s">
        <v>77</v>
      </c>
      <c r="F40" s="46"/>
      <c r="G40" s="46"/>
    </row>
    <row r="41" spans="2:7" ht="27" thickBot="1" x14ac:dyDescent="0.35">
      <c r="B41" s="24" t="s">
        <v>16</v>
      </c>
      <c r="C41" s="6"/>
      <c r="D41" s="10"/>
      <c r="E41" s="54"/>
      <c r="F41" s="46"/>
      <c r="G41" s="46"/>
    </row>
    <row r="42" spans="2:7" ht="13.8" thickBot="1" x14ac:dyDescent="0.35">
      <c r="B42" s="23" t="s">
        <v>105</v>
      </c>
      <c r="C42" s="19" t="s">
        <v>134</v>
      </c>
      <c r="D42" s="3" t="s">
        <v>2</v>
      </c>
      <c r="E42" s="54" t="s">
        <v>78</v>
      </c>
      <c r="F42" s="46"/>
      <c r="G42" s="46"/>
    </row>
    <row r="43" spans="2:7" ht="27" thickBot="1" x14ac:dyDescent="0.35">
      <c r="B43" s="24" t="s">
        <v>17</v>
      </c>
      <c r="C43" s="6"/>
      <c r="D43" s="10"/>
      <c r="E43" s="54"/>
      <c r="F43" s="46"/>
      <c r="G43" s="46"/>
    </row>
    <row r="44" spans="2:7" ht="13.8" thickBot="1" x14ac:dyDescent="0.35">
      <c r="B44" s="23" t="s">
        <v>106</v>
      </c>
      <c r="C44" s="19" t="s">
        <v>135</v>
      </c>
      <c r="D44" s="3" t="s">
        <v>2</v>
      </c>
      <c r="E44" s="54" t="s">
        <v>79</v>
      </c>
      <c r="F44" s="46"/>
      <c r="G44" s="46"/>
    </row>
    <row r="45" spans="2:7" ht="40.200000000000003" thickBot="1" x14ac:dyDescent="0.35">
      <c r="B45" s="24" t="s">
        <v>18</v>
      </c>
      <c r="C45" s="6"/>
      <c r="D45" s="10"/>
      <c r="E45" s="54"/>
      <c r="F45" s="46"/>
      <c r="G45" s="46"/>
    </row>
    <row r="46" spans="2:7" ht="13.8" thickBot="1" x14ac:dyDescent="0.35">
      <c r="B46" s="23" t="s">
        <v>107</v>
      </c>
      <c r="C46" s="19" t="s">
        <v>136</v>
      </c>
      <c r="D46" s="3" t="s">
        <v>2</v>
      </c>
      <c r="E46" s="54" t="s">
        <v>80</v>
      </c>
      <c r="F46" s="46"/>
      <c r="G46" s="46"/>
    </row>
    <row r="47" spans="2:7" ht="53.4" thickBot="1" x14ac:dyDescent="0.35">
      <c r="B47" s="24" t="s">
        <v>19</v>
      </c>
      <c r="C47" s="6"/>
      <c r="D47" s="14" t="s">
        <v>61</v>
      </c>
      <c r="E47" s="54"/>
      <c r="F47" s="46"/>
      <c r="G47" s="46"/>
    </row>
    <row r="48" spans="2:7" ht="27" thickBot="1" x14ac:dyDescent="0.35">
      <c r="B48" s="22" t="s">
        <v>137</v>
      </c>
      <c r="C48" s="6"/>
      <c r="D48" s="39" t="str">
        <f>IF(G48&gt;0,"Ja","Nee")</f>
        <v>Nee</v>
      </c>
      <c r="E48" s="54"/>
      <c r="F48" s="46"/>
      <c r="G48" s="46">
        <f>COUNTIF(D50:D77,"JA")</f>
        <v>0</v>
      </c>
    </row>
    <row r="49" spans="2:7" ht="40.200000000000003" thickBot="1" x14ac:dyDescent="0.35">
      <c r="B49" s="24" t="s">
        <v>20</v>
      </c>
      <c r="C49" s="6"/>
      <c r="D49" s="25"/>
      <c r="E49" s="54"/>
      <c r="F49" s="46"/>
      <c r="G49" s="46"/>
    </row>
    <row r="50" spans="2:7" ht="13.8" thickBot="1" x14ac:dyDescent="0.35">
      <c r="B50" s="23" t="s">
        <v>108</v>
      </c>
      <c r="C50" s="19" t="s">
        <v>138</v>
      </c>
      <c r="D50" s="3" t="s">
        <v>2</v>
      </c>
      <c r="E50" s="54" t="s">
        <v>81</v>
      </c>
      <c r="F50" s="46"/>
      <c r="G50" s="48"/>
    </row>
    <row r="51" spans="2:7" ht="27" thickBot="1" x14ac:dyDescent="0.35">
      <c r="B51" s="24" t="s">
        <v>21</v>
      </c>
      <c r="C51" s="6"/>
      <c r="D51" s="10"/>
      <c r="E51" s="54"/>
      <c r="F51" s="46"/>
      <c r="G51" s="46"/>
    </row>
    <row r="52" spans="2:7" ht="13.8" thickBot="1" x14ac:dyDescent="0.35">
      <c r="B52" s="23" t="s">
        <v>109</v>
      </c>
      <c r="C52" s="19" t="s">
        <v>139</v>
      </c>
      <c r="D52" s="3" t="s">
        <v>2</v>
      </c>
      <c r="E52" s="54" t="s">
        <v>82</v>
      </c>
      <c r="F52" s="46"/>
      <c r="G52" s="46"/>
    </row>
    <row r="53" spans="2:7" ht="53.4" thickBot="1" x14ac:dyDescent="0.35">
      <c r="B53" s="24" t="s">
        <v>22</v>
      </c>
      <c r="C53" s="6"/>
      <c r="D53" s="10"/>
      <c r="E53" s="54"/>
      <c r="F53" s="46"/>
      <c r="G53" s="46"/>
    </row>
    <row r="54" spans="2:7" ht="13.8" thickBot="1" x14ac:dyDescent="0.35">
      <c r="B54" s="23" t="s">
        <v>110</v>
      </c>
      <c r="C54" s="19" t="s">
        <v>140</v>
      </c>
      <c r="D54" s="3" t="s">
        <v>2</v>
      </c>
      <c r="E54" s="54" t="s">
        <v>83</v>
      </c>
      <c r="F54" s="46"/>
      <c r="G54" s="46"/>
    </row>
    <row r="55" spans="2:7" ht="40.200000000000003" thickBot="1" x14ac:dyDescent="0.35">
      <c r="B55" s="24" t="s">
        <v>23</v>
      </c>
      <c r="C55" s="6"/>
      <c r="D55" s="10"/>
      <c r="E55" s="54"/>
      <c r="F55" s="46"/>
      <c r="G55" s="46"/>
    </row>
    <row r="56" spans="2:7" ht="13.8" thickBot="1" x14ac:dyDescent="0.35">
      <c r="B56" s="23" t="s">
        <v>111</v>
      </c>
      <c r="C56" s="19" t="s">
        <v>141</v>
      </c>
      <c r="D56" s="3" t="s">
        <v>2</v>
      </c>
      <c r="E56" s="54" t="s">
        <v>84</v>
      </c>
      <c r="F56" s="46"/>
      <c r="G56" s="46"/>
    </row>
    <row r="57" spans="2:7" ht="40.200000000000003" thickBot="1" x14ac:dyDescent="0.35">
      <c r="B57" s="24" t="s">
        <v>24</v>
      </c>
      <c r="C57" s="6"/>
      <c r="D57" s="10"/>
      <c r="E57" s="54"/>
      <c r="F57" s="46"/>
      <c r="G57" s="46"/>
    </row>
    <row r="58" spans="2:7" ht="13.8" thickBot="1" x14ac:dyDescent="0.35">
      <c r="B58" s="23" t="s">
        <v>112</v>
      </c>
      <c r="C58" s="19" t="s">
        <v>142</v>
      </c>
      <c r="D58" s="3" t="s">
        <v>2</v>
      </c>
      <c r="E58" s="54" t="s">
        <v>85</v>
      </c>
      <c r="F58" s="46"/>
      <c r="G58" s="46"/>
    </row>
    <row r="59" spans="2:7" ht="26.4" x14ac:dyDescent="0.3">
      <c r="B59" s="24" t="s">
        <v>25</v>
      </c>
      <c r="C59" s="6"/>
      <c r="D59" s="10"/>
      <c r="E59" s="54"/>
      <c r="F59" s="46"/>
      <c r="G59" s="46"/>
    </row>
    <row r="60" spans="2:7" x14ac:dyDescent="0.3">
      <c r="B60" s="26" t="s">
        <v>54</v>
      </c>
      <c r="C60" s="6"/>
      <c r="D60" s="10"/>
      <c r="E60" s="54"/>
      <c r="F60" s="46"/>
      <c r="G60" s="46"/>
    </row>
    <row r="61" spans="2:7" x14ac:dyDescent="0.3">
      <c r="B61" s="26" t="s">
        <v>55</v>
      </c>
      <c r="C61" s="6"/>
      <c r="D61" s="10"/>
      <c r="E61" s="54"/>
      <c r="F61" s="46"/>
      <c r="G61" s="46"/>
    </row>
    <row r="62" spans="2:7" x14ac:dyDescent="0.3">
      <c r="B62" s="26" t="s">
        <v>56</v>
      </c>
      <c r="C62" s="6"/>
      <c r="D62" s="10"/>
      <c r="E62" s="54"/>
      <c r="F62" s="46"/>
      <c r="G62" s="46"/>
    </row>
    <row r="63" spans="2:7" ht="13.8" thickBot="1" x14ac:dyDescent="0.35">
      <c r="B63" s="26" t="s">
        <v>57</v>
      </c>
      <c r="C63" s="6"/>
      <c r="D63" s="10"/>
      <c r="E63" s="54"/>
      <c r="F63" s="46"/>
      <c r="G63" s="46"/>
    </row>
    <row r="64" spans="2:7" ht="13.8" thickBot="1" x14ac:dyDescent="0.35">
      <c r="B64" s="23" t="s">
        <v>113</v>
      </c>
      <c r="C64" s="19" t="s">
        <v>143</v>
      </c>
      <c r="D64" s="3" t="s">
        <v>2</v>
      </c>
      <c r="E64" s="54" t="s">
        <v>86</v>
      </c>
      <c r="F64" s="46"/>
      <c r="G64" s="46"/>
    </row>
    <row r="65" spans="2:7" ht="40.200000000000003" thickBot="1" x14ac:dyDescent="0.35">
      <c r="B65" s="24" t="s">
        <v>26</v>
      </c>
      <c r="C65" s="6"/>
      <c r="D65" s="10"/>
      <c r="E65" s="54"/>
      <c r="F65" s="46"/>
      <c r="G65" s="46"/>
    </row>
    <row r="66" spans="2:7" ht="13.8" thickBot="1" x14ac:dyDescent="0.35">
      <c r="B66" s="23" t="s">
        <v>114</v>
      </c>
      <c r="C66" s="19" t="s">
        <v>144</v>
      </c>
      <c r="D66" s="3" t="s">
        <v>2</v>
      </c>
      <c r="E66" s="54" t="s">
        <v>87</v>
      </c>
      <c r="F66" s="46"/>
      <c r="G66" s="46"/>
    </row>
    <row r="67" spans="2:7" ht="53.4" thickBot="1" x14ac:dyDescent="0.35">
      <c r="B67" s="24" t="s">
        <v>27</v>
      </c>
      <c r="C67" s="6"/>
      <c r="D67" s="10"/>
      <c r="E67" s="54"/>
      <c r="F67" s="46"/>
      <c r="G67" s="46"/>
    </row>
    <row r="68" spans="2:7" ht="13.8" thickBot="1" x14ac:dyDescent="0.35">
      <c r="B68" s="23" t="s">
        <v>115</v>
      </c>
      <c r="C68" s="19" t="s">
        <v>145</v>
      </c>
      <c r="D68" s="3" t="s">
        <v>2</v>
      </c>
      <c r="E68" s="54" t="s">
        <v>88</v>
      </c>
      <c r="F68" s="46"/>
      <c r="G68" s="46"/>
    </row>
    <row r="69" spans="2:7" x14ac:dyDescent="0.3">
      <c r="B69" s="24" t="s">
        <v>28</v>
      </c>
      <c r="C69" s="6"/>
      <c r="D69" s="10"/>
      <c r="E69" s="54"/>
      <c r="F69" s="46"/>
      <c r="G69" s="46"/>
    </row>
    <row r="70" spans="2:7" x14ac:dyDescent="0.3">
      <c r="B70" s="26" t="s">
        <v>51</v>
      </c>
      <c r="C70" s="6"/>
      <c r="D70" s="10"/>
      <c r="E70" s="54"/>
      <c r="F70" s="46"/>
      <c r="G70" s="46"/>
    </row>
    <row r="71" spans="2:7" x14ac:dyDescent="0.3">
      <c r="B71" s="26" t="s">
        <v>52</v>
      </c>
      <c r="C71" s="6"/>
      <c r="D71" s="10"/>
      <c r="E71" s="54"/>
      <c r="F71" s="46"/>
      <c r="G71" s="46"/>
    </row>
    <row r="72" spans="2:7" x14ac:dyDescent="0.3">
      <c r="B72" s="26" t="s">
        <v>53</v>
      </c>
      <c r="C72" s="6"/>
      <c r="D72" s="10"/>
      <c r="E72" s="54"/>
      <c r="F72" s="46"/>
      <c r="G72" s="46"/>
    </row>
    <row r="73" spans="2:7" ht="13.8" thickBot="1" x14ac:dyDescent="0.35">
      <c r="B73" s="24" t="s">
        <v>29</v>
      </c>
      <c r="C73" s="6"/>
      <c r="D73" s="10"/>
      <c r="E73" s="54"/>
      <c r="F73" s="46"/>
      <c r="G73" s="46"/>
    </row>
    <row r="74" spans="2:7" ht="13.8" thickBot="1" x14ac:dyDescent="0.35">
      <c r="B74" s="23" t="s">
        <v>116</v>
      </c>
      <c r="C74" s="19" t="s">
        <v>146</v>
      </c>
      <c r="D74" s="3" t="s">
        <v>2</v>
      </c>
      <c r="E74" s="54" t="s">
        <v>89</v>
      </c>
      <c r="F74" s="46"/>
      <c r="G74" s="46"/>
    </row>
    <row r="75" spans="2:7" ht="66" x14ac:dyDescent="0.3">
      <c r="B75" s="24" t="s">
        <v>58</v>
      </c>
      <c r="C75" s="6"/>
      <c r="D75" s="10"/>
      <c r="E75" s="54"/>
      <c r="F75" s="46"/>
      <c r="G75" s="46"/>
    </row>
    <row r="76" spans="2:7" x14ac:dyDescent="0.3">
      <c r="B76" s="24"/>
      <c r="C76" s="6"/>
      <c r="D76" s="10"/>
      <c r="E76" s="54"/>
      <c r="F76" s="46"/>
      <c r="G76" s="46"/>
    </row>
    <row r="77" spans="2:7" x14ac:dyDescent="0.3">
      <c r="B77" s="24" t="s">
        <v>59</v>
      </c>
      <c r="C77" s="6"/>
      <c r="D77" s="27"/>
      <c r="E77" s="54"/>
      <c r="F77" s="46"/>
      <c r="G77" s="46"/>
    </row>
    <row r="78" spans="2:7" ht="79.8" x14ac:dyDescent="0.3">
      <c r="B78" s="28" t="s">
        <v>159</v>
      </c>
      <c r="C78" s="6"/>
      <c r="D78" s="10"/>
      <c r="E78" s="54"/>
      <c r="F78" s="46"/>
      <c r="G78" s="46"/>
    </row>
    <row r="79" spans="2:7" ht="9" customHeight="1" x14ac:dyDescent="0.3">
      <c r="B79" s="24"/>
      <c r="C79" s="6"/>
      <c r="D79" s="10"/>
      <c r="E79" s="54"/>
      <c r="F79" s="46"/>
      <c r="G79" s="46"/>
    </row>
    <row r="80" spans="2:7" ht="25.5" customHeight="1" thickBot="1" x14ac:dyDescent="0.35">
      <c r="B80" s="24" t="s">
        <v>60</v>
      </c>
      <c r="C80" s="6"/>
      <c r="D80" s="10"/>
      <c r="E80" s="54"/>
      <c r="F80" s="46"/>
      <c r="G80" s="46"/>
    </row>
    <row r="81" spans="2:13" ht="42.6" customHeight="1" thickBot="1" x14ac:dyDescent="0.35">
      <c r="B81" s="22" t="s">
        <v>163</v>
      </c>
      <c r="C81" s="6" t="s">
        <v>147</v>
      </c>
      <c r="D81" s="3" t="s">
        <v>160</v>
      </c>
      <c r="E81" s="54">
        <v>4</v>
      </c>
      <c r="F81" s="46"/>
      <c r="G81" s="46"/>
      <c r="J81" s="46" t="s">
        <v>30</v>
      </c>
      <c r="K81" s="46" t="s">
        <v>43</v>
      </c>
      <c r="L81" s="44" t="s">
        <v>31</v>
      </c>
    </row>
    <row r="82" spans="2:13" ht="40.200000000000003" thickBot="1" x14ac:dyDescent="0.35">
      <c r="B82" s="43" t="s">
        <v>164</v>
      </c>
      <c r="C82" s="6"/>
      <c r="D82" s="27"/>
      <c r="E82" s="54"/>
      <c r="F82" s="46"/>
      <c r="G82" s="46"/>
      <c r="J82" s="46"/>
      <c r="K82" s="46"/>
    </row>
    <row r="83" spans="2:13" ht="13.8" thickBot="1" x14ac:dyDescent="0.35">
      <c r="B83" s="22" t="s">
        <v>156</v>
      </c>
      <c r="C83" s="6" t="s">
        <v>148</v>
      </c>
      <c r="D83" s="3" t="s">
        <v>2</v>
      </c>
      <c r="E83" s="53">
        <v>5</v>
      </c>
      <c r="F83" s="44" t="s">
        <v>32</v>
      </c>
      <c r="G83" s="44" t="s">
        <v>33</v>
      </c>
      <c r="H83" s="44" t="s">
        <v>34</v>
      </c>
      <c r="I83" s="44" t="s">
        <v>35</v>
      </c>
      <c r="J83" s="44" t="s">
        <v>150</v>
      </c>
    </row>
    <row r="84" spans="2:13" ht="13.8" thickBot="1" x14ac:dyDescent="0.35">
      <c r="B84" s="29"/>
      <c r="C84" s="6"/>
      <c r="D84" s="40" t="str" cm="1">
        <f t="array" ref="D84">_xlfn.IFS(D83="ja",L85,D83="nee","misschien DPIA nodig, maak de vragen af")</f>
        <v>misschien DPIA nodig, maak de vragen af</v>
      </c>
      <c r="E84" s="53"/>
      <c r="F84" s="44" t="s">
        <v>41</v>
      </c>
      <c r="G84" s="44" t="s">
        <v>36</v>
      </c>
      <c r="H84" s="44" t="s">
        <v>42</v>
      </c>
      <c r="I84" s="44" t="s">
        <v>30</v>
      </c>
      <c r="J84" s="44" t="str">
        <f>D10</f>
        <v>Ja</v>
      </c>
      <c r="K84" s="44" t="str">
        <f>IF(H85="Ja","DPIA is niet nodig",IF(G85&gt;1,"DPIA is nodig",IF(D81="Nee","DPIA is nodig",IF(F85="Ja","DPIA is nodig","DPIA is niet nodig"))))</f>
        <v>DPIA is nodig</v>
      </c>
      <c r="L84" s="50">
        <f>J85*K85</f>
        <v>0</v>
      </c>
    </row>
    <row r="85" spans="2:13" ht="42" customHeight="1" thickBot="1" x14ac:dyDescent="0.35">
      <c r="B85" s="5" t="s">
        <v>37</v>
      </c>
      <c r="C85" s="6" t="s">
        <v>151</v>
      </c>
      <c r="D85" s="38" t="str">
        <f>D84</f>
        <v>misschien DPIA nodig, maak de vragen af</v>
      </c>
      <c r="E85" s="53"/>
      <c r="F85" s="44" t="str">
        <f>D12</f>
        <v>Nee</v>
      </c>
      <c r="G85" s="44" t="str">
        <f>D48</f>
        <v>Nee</v>
      </c>
      <c r="H85" s="44" t="str">
        <f>D81</f>
        <v>N.v.t.</v>
      </c>
      <c r="I85" s="44" t="str">
        <f>D10</f>
        <v>Ja</v>
      </c>
      <c r="J85" s="44">
        <f>IF(AND(J84="JA",D81="Nee"),1,0)</f>
        <v>0</v>
      </c>
      <c r="K85" s="44">
        <f>IF(K84="DPIA is nodig",1,0)</f>
        <v>1</v>
      </c>
      <c r="L85" s="50" t="str">
        <f>IF(L84=0,"DPIA is niet nodig","DPIA is nodig")</f>
        <v>DPIA is niet nodig</v>
      </c>
    </row>
    <row r="86" spans="2:13" ht="39.6" x14ac:dyDescent="0.3">
      <c r="B86" s="12" t="s">
        <v>162</v>
      </c>
      <c r="C86" s="6"/>
      <c r="D86" s="25"/>
      <c r="E86" s="53"/>
      <c r="F86" s="51" t="s">
        <v>149</v>
      </c>
      <c r="G86" s="51" t="s">
        <v>154</v>
      </c>
      <c r="H86" s="44" t="s">
        <v>161</v>
      </c>
      <c r="I86" s="44" t="s">
        <v>150</v>
      </c>
      <c r="L86" s="44" t="str">
        <f>IF(AND(D12="Nee",D48="Nee",D81&lt;&gt;"Nee"),"Geen DPIA nodig","DPIA nodig")</f>
        <v>Geen DPIA nodig</v>
      </c>
      <c r="M86" s="52"/>
    </row>
    <row r="87" spans="2:13" ht="76.5" customHeight="1" x14ac:dyDescent="0.3">
      <c r="B87" s="1" t="s">
        <v>45</v>
      </c>
      <c r="C87" s="6"/>
      <c r="D87" s="27"/>
      <c r="E87" s="54"/>
      <c r="F87" s="46"/>
      <c r="G87" s="46" t="str">
        <f>D10</f>
        <v>Ja</v>
      </c>
      <c r="J87" s="46"/>
      <c r="K87" s="46"/>
      <c r="L87" s="44">
        <f>1+1</f>
        <v>2</v>
      </c>
    </row>
    <row r="88" spans="2:13" ht="29.25" customHeight="1" x14ac:dyDescent="0.3">
      <c r="B88" s="57" t="s">
        <v>165</v>
      </c>
      <c r="C88" s="31"/>
      <c r="D88" s="25"/>
      <c r="E88" s="53"/>
      <c r="G88" s="44" t="s">
        <v>155</v>
      </c>
    </row>
    <row r="89" spans="2:13" x14ac:dyDescent="0.3">
      <c r="B89" s="32" t="s">
        <v>47</v>
      </c>
      <c r="C89" s="31"/>
      <c r="D89" s="25"/>
      <c r="E89" s="53"/>
    </row>
    <row r="90" spans="2:13" ht="13.8" x14ac:dyDescent="0.3">
      <c r="B90" s="32" t="s">
        <v>40</v>
      </c>
      <c r="C90" s="31"/>
      <c r="D90" s="25"/>
      <c r="E90" s="53"/>
    </row>
    <row r="91" spans="2:13" ht="13.8" x14ac:dyDescent="0.3">
      <c r="B91" s="32" t="s">
        <v>48</v>
      </c>
      <c r="C91" s="31"/>
      <c r="D91" s="25"/>
      <c r="E91" s="53"/>
    </row>
    <row r="92" spans="2:13" x14ac:dyDescent="0.3">
      <c r="B92" s="32" t="s">
        <v>49</v>
      </c>
      <c r="C92" s="31"/>
      <c r="D92" s="25"/>
      <c r="E92" s="53"/>
    </row>
    <row r="93" spans="2:13" x14ac:dyDescent="0.3">
      <c r="B93" s="30"/>
      <c r="C93" s="31"/>
      <c r="D93" s="25"/>
      <c r="E93" s="53"/>
    </row>
    <row r="94" spans="2:13" x14ac:dyDescent="0.3">
      <c r="B94" s="33" t="s">
        <v>46</v>
      </c>
      <c r="C94" s="31"/>
      <c r="D94" s="25"/>
      <c r="E94" s="53"/>
    </row>
    <row r="95" spans="2:13" ht="13.8" thickBot="1" x14ac:dyDescent="0.35">
      <c r="B95" s="34"/>
      <c r="C95" s="35"/>
      <c r="D95" s="36"/>
      <c r="E95" s="55"/>
    </row>
  </sheetData>
  <dataConsolidate/>
  <conditionalFormatting sqref="D10">
    <cfRule type="cellIs" dxfId="59" priority="7" operator="equal">
      <formula>"Nee"</formula>
    </cfRule>
  </conditionalFormatting>
  <conditionalFormatting sqref="D12">
    <cfRule type="cellIs" dxfId="58" priority="2" operator="equal">
      <formula>"Nee"</formula>
    </cfRule>
  </conditionalFormatting>
  <conditionalFormatting sqref="D14">
    <cfRule type="cellIs" dxfId="57" priority="58" operator="equal">
      <formula>"Ja"</formula>
    </cfRule>
    <cfRule type="cellIs" dxfId="56" priority="59" operator="equal">
      <formula>"Nee"</formula>
    </cfRule>
  </conditionalFormatting>
  <conditionalFormatting sqref="D16">
    <cfRule type="cellIs" dxfId="55" priority="57" operator="equal">
      <formula>"Nee"</formula>
    </cfRule>
    <cfRule type="cellIs" dxfId="54" priority="56" operator="equal">
      <formula>"Ja"</formula>
    </cfRule>
  </conditionalFormatting>
  <conditionalFormatting sqref="D18">
    <cfRule type="cellIs" dxfId="53" priority="55" operator="equal">
      <formula>"Nee"</formula>
    </cfRule>
    <cfRule type="cellIs" dxfId="52" priority="54" operator="equal">
      <formula>"Ja"</formula>
    </cfRule>
  </conditionalFormatting>
  <conditionalFormatting sqref="D20">
    <cfRule type="cellIs" dxfId="51" priority="52" operator="equal">
      <formula>"Ja"</formula>
    </cfRule>
    <cfRule type="cellIs" dxfId="50" priority="53" operator="equal">
      <formula>"Nee"</formula>
    </cfRule>
  </conditionalFormatting>
  <conditionalFormatting sqref="D22">
    <cfRule type="cellIs" dxfId="49" priority="51" operator="equal">
      <formula>"Nee"</formula>
    </cfRule>
    <cfRule type="cellIs" dxfId="48" priority="50" operator="equal">
      <formula>"Ja"</formula>
    </cfRule>
  </conditionalFormatting>
  <conditionalFormatting sqref="D24">
    <cfRule type="cellIs" dxfId="47" priority="49" operator="equal">
      <formula>"Nee"</formula>
    </cfRule>
    <cfRule type="cellIs" dxfId="46" priority="48" operator="equal">
      <formula>"Ja"</formula>
    </cfRule>
  </conditionalFormatting>
  <conditionalFormatting sqref="D26">
    <cfRule type="cellIs" dxfId="45" priority="46" operator="equal">
      <formula>"Ja"</formula>
    </cfRule>
    <cfRule type="cellIs" dxfId="44" priority="47" operator="equal">
      <formula>"Nee"</formula>
    </cfRule>
  </conditionalFormatting>
  <conditionalFormatting sqref="D28">
    <cfRule type="cellIs" dxfId="43" priority="45" operator="equal">
      <formula>"Nee"</formula>
    </cfRule>
    <cfRule type="cellIs" dxfId="42" priority="44" operator="equal">
      <formula>"Ja"</formula>
    </cfRule>
  </conditionalFormatting>
  <conditionalFormatting sqref="D30">
    <cfRule type="cellIs" dxfId="41" priority="43" operator="equal">
      <formula>"Nee"</formula>
    </cfRule>
    <cfRule type="cellIs" dxfId="40" priority="42" operator="equal">
      <formula>"Ja"</formula>
    </cfRule>
  </conditionalFormatting>
  <conditionalFormatting sqref="D32">
    <cfRule type="cellIs" dxfId="39" priority="41" operator="equal">
      <formula>"Nee"</formula>
    </cfRule>
    <cfRule type="cellIs" dxfId="38" priority="40" operator="equal">
      <formula>"Ja"</formula>
    </cfRule>
  </conditionalFormatting>
  <conditionalFormatting sqref="D34">
    <cfRule type="cellIs" dxfId="37" priority="39" operator="equal">
      <formula>"Nee"</formula>
    </cfRule>
    <cfRule type="cellIs" dxfId="36" priority="38" operator="equal">
      <formula>"Ja"</formula>
    </cfRule>
  </conditionalFormatting>
  <conditionalFormatting sqref="D36">
    <cfRule type="cellIs" dxfId="35" priority="37" operator="equal">
      <formula>"Nee"</formula>
    </cfRule>
    <cfRule type="cellIs" dxfId="34" priority="36" operator="equal">
      <formula>"Ja"</formula>
    </cfRule>
  </conditionalFormatting>
  <conditionalFormatting sqref="D38">
    <cfRule type="cellIs" dxfId="33" priority="35" operator="equal">
      <formula>"Nee"</formula>
    </cfRule>
    <cfRule type="cellIs" dxfId="32" priority="34" operator="equal">
      <formula>"Ja"</formula>
    </cfRule>
  </conditionalFormatting>
  <conditionalFormatting sqref="D40">
    <cfRule type="cellIs" dxfId="31" priority="33" operator="equal">
      <formula>"Nee"</formula>
    </cfRule>
    <cfRule type="cellIs" dxfId="30" priority="32" operator="equal">
      <formula>"Ja"</formula>
    </cfRule>
  </conditionalFormatting>
  <conditionalFormatting sqref="D42">
    <cfRule type="cellIs" dxfId="29" priority="31" operator="equal">
      <formula>"Nee"</formula>
    </cfRule>
    <cfRule type="cellIs" dxfId="28" priority="30" operator="equal">
      <formula>"Ja"</formula>
    </cfRule>
  </conditionalFormatting>
  <conditionalFormatting sqref="D44">
    <cfRule type="cellIs" dxfId="27" priority="28" operator="equal">
      <formula>"Ja"</formula>
    </cfRule>
    <cfRule type="cellIs" dxfId="26" priority="29" operator="equal">
      <formula>"Nee"</formula>
    </cfRule>
  </conditionalFormatting>
  <conditionalFormatting sqref="D46">
    <cfRule type="cellIs" dxfId="25" priority="27" operator="equal">
      <formula>"Nee"</formula>
    </cfRule>
    <cfRule type="cellIs" dxfId="24" priority="26" operator="equal">
      <formula>"Ja"</formula>
    </cfRule>
  </conditionalFormatting>
  <conditionalFormatting sqref="D48">
    <cfRule type="cellIs" dxfId="23" priority="63" operator="equal">
      <formula>"Nee"</formula>
    </cfRule>
  </conditionalFormatting>
  <conditionalFormatting sqref="D50">
    <cfRule type="cellIs" dxfId="22" priority="25" operator="equal">
      <formula>"Nee"</formula>
    </cfRule>
    <cfRule type="cellIs" dxfId="21" priority="24" operator="equal">
      <formula>"Ja"</formula>
    </cfRule>
  </conditionalFormatting>
  <conditionalFormatting sqref="D52">
    <cfRule type="cellIs" dxfId="20" priority="23" operator="equal">
      <formula>"Nee"</formula>
    </cfRule>
    <cfRule type="cellIs" dxfId="19" priority="22" operator="equal">
      <formula>"Ja"</formula>
    </cfRule>
  </conditionalFormatting>
  <conditionalFormatting sqref="D54">
    <cfRule type="cellIs" dxfId="18" priority="21" operator="equal">
      <formula>"Nee"</formula>
    </cfRule>
    <cfRule type="cellIs" dxfId="17" priority="20" operator="equal">
      <formula>"Ja"</formula>
    </cfRule>
  </conditionalFormatting>
  <conditionalFormatting sqref="D56">
    <cfRule type="cellIs" dxfId="16" priority="19" operator="equal">
      <formula>"Nee"</formula>
    </cfRule>
    <cfRule type="cellIs" dxfId="15" priority="18" operator="equal">
      <formula>"Ja"</formula>
    </cfRule>
  </conditionalFormatting>
  <conditionalFormatting sqref="D58">
    <cfRule type="cellIs" dxfId="14" priority="17" operator="equal">
      <formula>"Nee"</formula>
    </cfRule>
    <cfRule type="cellIs" dxfId="13" priority="16" operator="equal">
      <formula>"Ja"</formula>
    </cfRule>
  </conditionalFormatting>
  <conditionalFormatting sqref="D64">
    <cfRule type="cellIs" dxfId="12" priority="14" operator="equal">
      <formula>"Ja"</formula>
    </cfRule>
    <cfRule type="cellIs" dxfId="11" priority="15" operator="equal">
      <formula>"Nee"</formula>
    </cfRule>
  </conditionalFormatting>
  <conditionalFormatting sqref="D66">
    <cfRule type="cellIs" dxfId="10" priority="13" operator="equal">
      <formula>"Nee"</formula>
    </cfRule>
    <cfRule type="cellIs" dxfId="9" priority="12" operator="equal">
      <formula>"Ja"</formula>
    </cfRule>
  </conditionalFormatting>
  <conditionalFormatting sqref="D68">
    <cfRule type="cellIs" dxfId="8" priority="11" operator="equal">
      <formula>"Nee"</formula>
    </cfRule>
    <cfRule type="cellIs" dxfId="7" priority="10" operator="equal">
      <formula>"Ja"</formula>
    </cfRule>
  </conditionalFormatting>
  <conditionalFormatting sqref="D74">
    <cfRule type="cellIs" dxfId="6" priority="9" operator="equal">
      <formula>"Nee"</formula>
    </cfRule>
    <cfRule type="cellIs" dxfId="5" priority="8" operator="equal">
      <formula>"Ja"</formula>
    </cfRule>
  </conditionalFormatting>
  <conditionalFormatting sqref="D81">
    <cfRule type="cellIs" dxfId="4" priority="1" operator="equal">
      <formula>"n.v.t."</formula>
    </cfRule>
    <cfRule type="cellIs" dxfId="3" priority="6" operator="equal">
      <formula>"Nee"</formula>
    </cfRule>
    <cfRule type="cellIs" dxfId="2" priority="5" operator="equal">
      <formula>"Ja"</formula>
    </cfRule>
  </conditionalFormatting>
  <conditionalFormatting sqref="D83">
    <cfRule type="cellIs" dxfId="1" priority="4" operator="equal">
      <formula>"Nee"</formula>
    </cfRule>
    <cfRule type="cellIs" dxfId="0" priority="3" operator="equal">
      <formula>"Ja"</formula>
    </cfRule>
  </conditionalFormatting>
  <dataValidations xWindow="1477" yWindow="734" count="4">
    <dataValidation allowBlank="1" showInputMessage="1" showErrorMessage="1" promptTitle="JA" sqref="L8 L10:L11" xr:uid="{00000000-0002-0000-0000-000000000000}"/>
    <dataValidation type="list" allowBlank="1" showInputMessage="1" showErrorMessage="1" promptTitle="Kies Ja of Nee" prompt="Ja_x000a_Nee" sqref="D83 D14 D16 D18 D20 D22 D24 D26 D28 D30 D32 D34 D36 D38 D40 D42 D44 D46 D50 D52 D54 D56 D58 D64 D66 D68 D74" xr:uid="{00000000-0002-0000-0000-000001000000}">
      <formula1>$H$12:$I$12</formula1>
    </dataValidation>
    <dataValidation type="list" allowBlank="1" showInputMessage="1" showErrorMessage="1" promptTitle="Kies Ja of Nee" prompt="Ja_x000a_Nee" sqref="D10" xr:uid="{02E59DB7-DA76-4D31-BAD9-A8D4BD342521}">
      <formula1>$H$12:$IH$12</formula1>
    </dataValidation>
    <dataValidation type="list" allowBlank="1" showInputMessage="1" showErrorMessage="1" promptTitle="Kies Ja of Nee of n.v.t." prompt="Ja_x000a_Nee_x000a_N.v.t." sqref="D81" xr:uid="{11B56B4D-7963-474C-9409-DEDA5853EB20}">
      <formula1>$H$12:$J$12</formula1>
    </dataValidation>
  </dataValidations>
  <pageMargins left="0.25" right="0.25" top="0.75" bottom="0.75" header="0.3" footer="0.3"/>
  <pageSetup paperSize="9" fitToHeight="0" orientation="portrait" r:id="rId1"/>
  <rowBreaks count="1" manualBreakCount="1">
    <brk id="64" min="1" max="4" man="1"/>
  </rowBreaks>
  <colBreaks count="1" manualBreakCount="1">
    <brk id="5"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dimension ref="A1:A3"/>
  <sheetViews>
    <sheetView workbookViewId="0">
      <selection sqref="A1:A3"/>
    </sheetView>
  </sheetViews>
  <sheetFormatPr defaultRowHeight="14.4" x14ac:dyDescent="0.3"/>
  <cols>
    <col min="1" max="1" width="18.33203125" bestFit="1" customWidth="1"/>
  </cols>
  <sheetData>
    <row r="1" spans="1:1" x14ac:dyDescent="0.3">
      <c r="A1" t="s">
        <v>38</v>
      </c>
    </row>
    <row r="2" spans="1:1" x14ac:dyDescent="0.3">
      <c r="A2" t="s">
        <v>1</v>
      </c>
    </row>
    <row r="3" spans="1:1" x14ac:dyDescent="0.3">
      <c r="A3" t="s">
        <v>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46e5cf6-46bf-48b1-8aee-6a13bbbea3a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1C881F2A3EF99468695EBB3ACE05DA2" ma:contentTypeVersion="10" ma:contentTypeDescription="Een nieuw document maken." ma:contentTypeScope="" ma:versionID="94386f9630c5455a7b337745264ad68a">
  <xsd:schema xmlns:xsd="http://www.w3.org/2001/XMLSchema" xmlns:xs="http://www.w3.org/2001/XMLSchema" xmlns:p="http://schemas.microsoft.com/office/2006/metadata/properties" xmlns:ns2="346e5cf6-46bf-48b1-8aee-6a13bbbea3a7" targetNamespace="http://schemas.microsoft.com/office/2006/metadata/properties" ma:root="true" ma:fieldsID="e6c341d13ae949114e19df72e5942456" ns2:_="">
    <xsd:import namespace="346e5cf6-46bf-48b1-8aee-6a13bbbea3a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6e5cf6-46bf-48b1-8aee-6a13bbbea3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c6f371a7-af1e-4863-b830-9db92276c56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5956A5-41B8-4031-A30D-C7AB0B48CD75}">
  <ds:schemaRefs>
    <ds:schemaRef ds:uri="http://www.w3.org/XML/1998/namespace"/>
    <ds:schemaRef ds:uri="http://purl.org/dc/dcmitype/"/>
    <ds:schemaRef ds:uri="887ed2fd-f214-4873-9f65-852bc7814a67"/>
    <ds:schemaRef ds:uri="bdf8b16f-d27e-407e-83f5-26c719973e54"/>
    <ds:schemaRef ds:uri="http://schemas.openxmlformats.org/package/2006/metadata/core-properties"/>
    <ds:schemaRef ds:uri="http://purl.org/dc/elements/1.1/"/>
    <ds:schemaRef ds:uri="http://schemas.microsoft.com/office/2006/documentManagement/types"/>
    <ds:schemaRef ds:uri="http://purl.org/dc/terms/"/>
    <ds:schemaRef ds:uri="http://schemas.microsoft.com/office/infopath/2007/PartnerControls"/>
    <ds:schemaRef ds:uri="http://schemas.microsoft.com/office/2006/metadata/properties"/>
    <ds:schemaRef ds:uri="346e5cf6-46bf-48b1-8aee-6a13bbbea3a7"/>
  </ds:schemaRefs>
</ds:datastoreItem>
</file>

<file path=customXml/itemProps2.xml><?xml version="1.0" encoding="utf-8"?>
<ds:datastoreItem xmlns:ds="http://schemas.openxmlformats.org/officeDocument/2006/customXml" ds:itemID="{585182CC-66D0-4350-8D6E-CE8E9DCADB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6e5cf6-46bf-48b1-8aee-6a13bbbea3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F4DBE75-B2EF-40B6-94BA-93C4CFAE50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3</vt:i4>
      </vt:variant>
    </vt:vector>
  </HeadingPairs>
  <TitlesOfParts>
    <vt:vector size="5" baseType="lpstr">
      <vt:lpstr>Scan - Is er een DPIA nodig</vt:lpstr>
      <vt:lpstr>Blad3</vt:lpstr>
      <vt:lpstr>'Scan - Is er een DPIA nodig'!_ftnref1</vt:lpstr>
      <vt:lpstr>'Scan - Is er een DPIA nodig'!_ftnref2</vt:lpstr>
      <vt:lpstr>'Scan - Is er een DPIA nodig'!Afdrukbereik</vt:lpstr>
    </vt:vector>
  </TitlesOfParts>
  <Manager/>
  <Company>Rijksoverheid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Helma de Boer</dc:creator>
  <cp:keywords/>
  <dc:description/>
  <cp:lastModifiedBy>Helma de Boer</cp:lastModifiedBy>
  <cp:revision/>
  <cp:lastPrinted>2022-03-02T10:58:47Z</cp:lastPrinted>
  <dcterms:created xsi:type="dcterms:W3CDTF">2019-11-25T07:52:31Z</dcterms:created>
  <dcterms:modified xsi:type="dcterms:W3CDTF">2026-04-09T07:51:16Z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0x010100B1C881F2A3EF99468695EBB3ACE05DA2</vt:lpwstr>
  </property>
  <property fmtid="{D5CDD505-2E9C-101B-9397-08002B2CF9AE}" pid="3" name="Order">
    <vt:r8>55600</vt:r8>
  </property>
  <property fmtid="{D5CDD505-2E9C-101B-9397-08002B2CF9AE}" pid="4" name="_ExtendedDescription">
    <vt:lpwstr/>
  </property>
  <property fmtid="{D5CDD505-2E9C-101B-9397-08002B2CF9AE}" pid="5" name="MediaServiceImageTags">
    <vt:lpwstr/>
  </property>
</Properties>
</file>